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IASSO\"/>
    </mc:Choice>
  </mc:AlternateContent>
  <xr:revisionPtr revIDLastSave="0" documentId="8_{6DA5B45C-0776-4E15-B379-1B871543A80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oglio1" sheetId="1" r:id="rId1"/>
    <sheet name="Foglio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Foglio1!$A$8:$G$77</definedName>
    <definedName name="_xlnm.Print_Area" localSheetId="0">Foglio1!$A:$F</definedName>
    <definedName name="_xlnm.Print_Titles" localSheetId="0">Foglio1!$8:$8</definedName>
  </definedNames>
  <calcPr calcId="191029"/>
</workbook>
</file>

<file path=xl/calcChain.xml><?xml version="1.0" encoding="utf-8"?>
<calcChain xmlns="http://schemas.openxmlformats.org/spreadsheetml/2006/main">
  <c r="D240" i="1" l="1"/>
  <c r="D239" i="1"/>
  <c r="F214" i="1"/>
  <c r="F160" i="1" l="1"/>
  <c r="F158" i="1"/>
  <c r="F151" i="1"/>
  <c r="F149" i="1"/>
  <c r="F137" i="1" l="1"/>
  <c r="F135" i="1"/>
  <c r="F128" i="1" l="1"/>
  <c r="G9" i="1" l="1"/>
  <c r="G10" i="1"/>
  <c r="G11" i="1"/>
  <c r="G12" i="1"/>
  <c r="G13" i="1"/>
  <c r="G14" i="1"/>
  <c r="G15" i="1"/>
  <c r="G16" i="1"/>
  <c r="G17" i="1"/>
  <c r="G18" i="1"/>
  <c r="G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Moreno Mordasini</author>
  </authors>
  <commentList>
    <comment ref="D23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Moreno Mordasini:</t>
        </r>
        <r>
          <rPr>
            <sz val="9"/>
            <color indexed="81"/>
            <rFont val="Tahoma"/>
            <family val="2"/>
          </rPr>
          <t xml:space="preserve">
incarico diretto verificato con Barbasio in data 22.2.22 ore 9.05</t>
        </r>
      </text>
    </comment>
  </commentList>
</comments>
</file>

<file path=xl/sharedStrings.xml><?xml version="1.0" encoding="utf-8"?>
<sst xmlns="http://schemas.openxmlformats.org/spreadsheetml/2006/main" count="1385" uniqueCount="524">
  <si>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</si>
  <si>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</si>
  <si>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</si>
  <si>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</si>
  <si>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</si>
  <si>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</si>
  <si>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</si>
  <si>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</si>
  <si>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</si>
  <si>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</si>
  <si>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</si>
  <si>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</si>
  <si>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</si>
  <si>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</si>
  <si>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</si>
  <si>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</si>
  <si>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</si>
  <si>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</si>
  <si>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</si>
  <si>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</si>
  <si>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</si>
  <si>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</si>
  <si>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</si>
  <si>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</si>
  <si>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</si>
  <si>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</si>
  <si>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</si>
  <si>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r>
      <t xml:space="preserve">LISTA DELLE COMMESSE CHE SUPERANO CHF 5'000.00 (IVA ESCLUSA) AGGIUDICATE SU INVITO O INCARICO DIRETTO NEL </t>
    </r>
    <r>
      <rPr>
        <b/>
        <sz val="20"/>
        <rFont val="Arial"/>
        <family val="2"/>
      </rPr>
      <t xml:space="preserve">2021
</t>
    </r>
    <r>
      <rPr>
        <sz val="16"/>
        <rFont val="Arial"/>
        <family val="2"/>
      </rPr>
      <t>(art. 7 cpv. 5 LCPubb)</t>
    </r>
  </si>
  <si>
    <t>Opere da elettricista relative alla sostituzione degli ascensori e dei montaletti presso la Casa Anziani Giardino e Soave a Chiasso</t>
  </si>
  <si>
    <t>Spinelli SA - Chiasso</t>
  </si>
  <si>
    <t>Fornitura carta per fotocopiatrici</t>
  </si>
  <si>
    <t>LCPubb - Procedura invito</t>
  </si>
  <si>
    <t>Bureau Albisetti SA - Chiasso</t>
  </si>
  <si>
    <t>Fornitura di 3 veicoli elettrici marca Garia per le necessità dei servizi tecnici dell'UTC</t>
  </si>
  <si>
    <t>Mauri + Grassi - Gnosca</t>
  </si>
  <si>
    <t>Opere sanitarie relative alle prove di tenuta delle tubazioni di scarico acque clorate e liquide presso la Piscina comunale di Chiasso</t>
  </si>
  <si>
    <t>Capoferri Servizi Ecologici Sagl - Balerna</t>
  </si>
  <si>
    <t>Prestazioni d'architetto relative ad interventi di manutenzione straordinaria presso lo stabile ex Caserma dei Pompieri in via Soave 4</t>
  </si>
  <si>
    <t>Studio d'arch. Diego Ostinelli - Chiasso</t>
  </si>
  <si>
    <t>Creazione di un ossario comunale presso il Cimitero di Chiasso</t>
  </si>
  <si>
    <t>GEG SA - Riva San Vitale</t>
  </si>
  <si>
    <t>Lavori di spurgo nei Campi 4-17-18-22 presso il Cimitero di Chiasso</t>
  </si>
  <si>
    <t>Lavori di decespugliazione delle strade all'interno del comprensorio comunale di Chiasso</t>
  </si>
  <si>
    <t>Azienda Forestale Riva Giorgio - Mendrisio</t>
  </si>
  <si>
    <t>Mandato per opere da esbosco con teleferica, lavori selvicolturali Penz, 4° Fase</t>
  </si>
  <si>
    <t>Ditta Tettamanti Simone - Sagno</t>
  </si>
  <si>
    <t>Fornitura di 2 Totem per la segnaletica necessaria per la Zona 30 di via Lucchini - riqualifica Quartiere Soldini II° Fase</t>
  </si>
  <si>
    <t>Signal SA - Sementina</t>
  </si>
  <si>
    <t>Opere da metalcostruttore nell'ambito della realizzazione di strutture di posteggio per biciclette riservate al personale impiegato presso gli Istituti Sociali</t>
  </si>
  <si>
    <t>Balzaretti Piergiorgio - Novazzano</t>
  </si>
  <si>
    <t>Fornitura di carburante</t>
  </si>
  <si>
    <t>ECSA Energy SA - Chiasso</t>
  </si>
  <si>
    <t>Opere di pavimentazione bituminose per prolungo marciapiede in via Milano e relativo attraversamento pedonale</t>
  </si>
  <si>
    <t>Implenia Svizzera SA - Bioggio</t>
  </si>
  <si>
    <t>Mandato per prestazioni nel campo della fisica della costruzione/amianto relative alla progettazione della nuova sede dell'UTC</t>
  </si>
  <si>
    <t>Think Exergy SA - Mendrisio</t>
  </si>
  <si>
    <t>Mandato per prestazioni da ingegnere impiantistica relative alla progettazione della nuova sede dell'UTC</t>
  </si>
  <si>
    <t>Studio Moggio Engineering SA - Bioggio</t>
  </si>
  <si>
    <t>Mandato per prestazioni da consulente elettrotecnico ed esperto antincendio relative alla progettazione della nuova sede dell'UTC</t>
  </si>
  <si>
    <t>Elettroconsulenze Solcà SA - Mendrisio</t>
  </si>
  <si>
    <t>Mandato per prestazioni da ingegnere civile relative alla progettazione della nuova sede dell'UTC</t>
  </si>
  <si>
    <t>Studio Chiesa &amp; Partners SA - Chiasso</t>
  </si>
  <si>
    <t>Mandato prestazioni per la progettazione della pavimentazione nell'ambito della ristrutturazione del Palapenz</t>
  </si>
  <si>
    <t>Comal.ch SA - Morbio Inferiore</t>
  </si>
  <si>
    <t>Mandato prestazioni per la progettazione delle opere in metallo nell'ambito della ristrutturazione del Palapenz</t>
  </si>
  <si>
    <t>Grandi Didier SA - Rivera</t>
  </si>
  <si>
    <t>Mandato per prestazioni da ingegnere civile nell'ambito della ristrutturazione del Palapenz</t>
  </si>
  <si>
    <t>Mandato per prestazioni da ingegnere elettrotecnico nell'ambito della ristrutturazione del Palapenz</t>
  </si>
  <si>
    <t>Studio P&amp;P Elettrotecnico SA - Chiasso</t>
  </si>
  <si>
    <t>Opere da impresario costruttore nell'ambito della sostituzione dell'impianto d'illuminazione del Campo principale di calcio di Seseglio</t>
  </si>
  <si>
    <t>Gianini &amp; Colombo SA - Chiasso</t>
  </si>
  <si>
    <t>Opere da elettricista nell'ambito della sostituzione dell'impianto d'illuminazione del Campo principale di calcio di Seseglio</t>
  </si>
  <si>
    <t>Lineltel SA - Sementina</t>
  </si>
  <si>
    <t>Fornitura delle torri faro e delle lampade Led nell'ambito della sostituzione dell'impianto d'illuminazione del Campo principale di calcio di Seseglio</t>
  </si>
  <si>
    <t>MaDe Energy SA - Chiasso</t>
  </si>
  <si>
    <t>Fornitura di una bici elettrica a tre ruote munita di box di trasporto per le necessità del servizio nettezza urbana dell'UTC</t>
  </si>
  <si>
    <t>Snopex SA - Balerna</t>
  </si>
  <si>
    <t>Mandato per prestazioni relative alla perizia ambientale progetto risanamento/manutenzione straordinaria Scuola infanzia via Chiesa</t>
  </si>
  <si>
    <t>Studio Grassi &amp; Partners Sagl - Chiasso</t>
  </si>
  <si>
    <t>Opere di risanamento tubazioni d'evacuazione delle acque clorate presso la Piscina comunale di Chiasso</t>
  </si>
  <si>
    <t>LT Experten AG - Feusisberg</t>
  </si>
  <si>
    <t>Controllo della bulloneria della carpenteria di sostegno delle facciate e del tetto presso la pista del ghiaccio</t>
  </si>
  <si>
    <t>Fornitura di batterie per la macchina levigatrice della pista del ghiaccio di Chiasso</t>
  </si>
  <si>
    <t>Kaner-Tec AG - Höfen b. Thun</t>
  </si>
  <si>
    <t>Fornitura di 600 sedie per manifestazioni esterne</t>
  </si>
  <si>
    <t>F.lli G. e E. Baumgartner SA - Balerna</t>
  </si>
  <si>
    <t>Fornitura e posa di micropali auto perforanti per sostituzione impianto illuminazione del campo principale di calcio a Seseglio</t>
  </si>
  <si>
    <t>GeoEdil SA - Rancate</t>
  </si>
  <si>
    <t>Opere di pulizia pozzetti e delle canalizzazioni nell'ambito degli interventi di manutenzione alle canalizzazioni comunali</t>
  </si>
  <si>
    <t>Opere da elettricista relative alla sostituzione di quadri elettrici, informatici e di gestione sistemazione fontane Piazza Indipendenza</t>
  </si>
  <si>
    <t>Reglasystem SA - Morbio Inferiore</t>
  </si>
  <si>
    <t>Opere da elettricista per impianto illuminazione dei getti delle fontane di Piazza Indipendenza</t>
  </si>
  <si>
    <t>Arrigo G&amp;A SA - Chiasso</t>
  </si>
  <si>
    <t>Opere in pietra naturale relative alla impiantistica e alla manutenzione straordinaria delle fontane di Piazza Indipendenza</t>
  </si>
  <si>
    <t>Gaffuri Piastrelle SA - Chiasso</t>
  </si>
  <si>
    <t>Opere da impresario costruttore nell'ambito della sistemazione delle fontane di Piazza Indipendenza</t>
  </si>
  <si>
    <t>Opere di impermeabilizzazione tramite infiltrazioni e resine nell'ambito della sistemazione delle fontane di Piazza Indipendenza</t>
  </si>
  <si>
    <t>Drytech SA - Bedano</t>
  </si>
  <si>
    <t>Mandato progetto di massima e definitivo per nuovo collegamento pedonale e ciclabile tra via Cattaneo e via Soldini passerella sul fiume Faloppia</t>
  </si>
  <si>
    <t>Studio Lurati Muttoni Partner SA - Chiasso</t>
  </si>
  <si>
    <t>Fornitura 2 veicoli fuoristrada marca Toyota Land Cruiser per le necessita dei giardinieri e sgombero neve c/o UTC</t>
  </si>
  <si>
    <t>Garage Touring SA - Chiasso</t>
  </si>
  <si>
    <t>Mandato prestazioni ingegnere civile per opere PGS relative agli interventi di risanamento canalizzazione comunale via Bossi - Fase esecutiva</t>
  </si>
  <si>
    <t>Mandato progetto definitivi per riqualifica stradale su via Alighieri</t>
  </si>
  <si>
    <t>Studio Fabio Bianchi &amp; Associati SA - Balerna</t>
  </si>
  <si>
    <t>Mandato consulenza relativo alla ricertificazione "Chiasso Città dell'energia" - quadriennio 2021-2024</t>
  </si>
  <si>
    <t>Studio Enermi Sagl - Manno</t>
  </si>
  <si>
    <t>Esecuzione dei controlli sugli impianto a combustione - 20° Ciclo</t>
  </si>
  <si>
    <t>Massimo Soncini - Vacallo</t>
  </si>
  <si>
    <t>Opere forestali relative al taglio alberi pericolanti in zona Sottopenz</t>
  </si>
  <si>
    <t>ECO 2000 SA - Riva San Vitale</t>
  </si>
  <si>
    <t>Fornitura lampade Led nell'ambito degli interventi di risanamento del Centro Scolastico</t>
  </si>
  <si>
    <t>Tulux AG - Tuggen</t>
  </si>
  <si>
    <t>Opere da elettricista nell'ambito degli interventi di risanamento del Centro Scolastico</t>
  </si>
  <si>
    <t>Opere di modifica al controsoffitto in metallo nell'ambito degli interventi di risanamento del Centro Scolastico</t>
  </si>
  <si>
    <t>Futuredil Sagl - Balerna</t>
  </si>
  <si>
    <t>Mandato per prestazioni d'ingegnere civile nell'ambito della domanda di costruzione preliminare inerente la Stazione ferroviaria di Chiasso</t>
  </si>
  <si>
    <t>Studio d'ing. Fabio Bianchi &amp; Associati SA - Balerna</t>
  </si>
  <si>
    <t>Mandato per l'elaborazione di uno studio circoscritto alla zona del centro cittadino e relativo alla strategia di lotta alle isole di calore</t>
  </si>
  <si>
    <t>CSD Ingegneri SA - Lugano</t>
  </si>
  <si>
    <t>Proiezione architetturale (Video-Mapping) presso la Chiesa Parrocchiale in Piazza Bernasconi nell'ambito di "Natale a Chiasso"</t>
  </si>
  <si>
    <t>Angelini Service Sagl - Stabio</t>
  </si>
  <si>
    <t>Fornitura di addobbi luminosi che verranno posati in Piazza Indipendenza nell'ambito di "Natale a Chiasso"</t>
  </si>
  <si>
    <t>Blunotte Eventi Sagl - Chiasso</t>
  </si>
  <si>
    <t>Stampa e rilegatura Calendario Ecologico 2022</t>
  </si>
  <si>
    <t>Progetto Stampa SA - Chiasso</t>
  </si>
  <si>
    <t>Opere di pavimentazione nell'ambito del progetto del nuovo impianto semaforico via Dunant, via Livio e viale Manzoni</t>
  </si>
  <si>
    <t>Industrie Chimiche Riunite SA - Chiasso</t>
  </si>
  <si>
    <t>Fornitura di 30 tavoli rettangolari per le necessità del Palapenz</t>
  </si>
  <si>
    <t>Mandato per prestazioni d'architetto nell'ambito degli interventi di manutenzione straordinaria presso il Palapenz</t>
  </si>
  <si>
    <t>Studio Bizzini Architetti Sagl - Chiasso</t>
  </si>
  <si>
    <t>Opere da impresario costruttore consolidamenti strutturali nell'ambito degli interventi di manutenzione presso il Palapenz</t>
  </si>
  <si>
    <t>Impresa Barella SA - Chiasso</t>
  </si>
  <si>
    <t>Opere da metalcostruttore - rimozione pensiline nell'ambito degli interventi di manutenzione presso il Palapenz</t>
  </si>
  <si>
    <t>Opere di scavo e posa di piattoni in granito sulla strada che porta ai bersagli dello Stand di Tiro della Rovagina</t>
  </si>
  <si>
    <t>Sostituzione di un motore per saracinesca presso il pozzo per canalizzazione comunale in via Odescalchi</t>
  </si>
  <si>
    <t>VonRoll Hydro AG - Lumino</t>
  </si>
  <si>
    <t>Opere di sostituzione della centralina di comando dell'impianto di rilevamento antincendio presso il Max Museo</t>
  </si>
  <si>
    <t>Securiton SA - Lamone</t>
  </si>
  <si>
    <t>Mandato elaborazione perizia tecnica per la verifica viabilistica incrocio via Dunant, via Livio e viale Manzoni</t>
  </si>
  <si>
    <t>AFRY Svizzera SA - Rivera</t>
  </si>
  <si>
    <t>Opere di manutenzione straordinaria alla torre di raffreddamento dell'impianto di riproduzione del freddo presso la pista del ghiaccio</t>
  </si>
  <si>
    <t>GB Scossa 2000 Sagl - Vacallo</t>
  </si>
  <si>
    <t>Fornitura e posa di una copertura tramite lamelle orientabili a retrattili presso la terrazza dello stabile "Ex Coop" a Pedrinate</t>
  </si>
  <si>
    <t>NonSoloTende Sagl - Chiasso</t>
  </si>
  <si>
    <t>Opere da metalcostruttore relative alla sostituzione di un lucernario presso il Centro Tennis di Seseglio</t>
  </si>
  <si>
    <t>Opere di sostituzione della centralina di comando dell'impianto antintrusione presso il Max Museo</t>
  </si>
  <si>
    <t>Ufficio Tecnico comunale</t>
  </si>
  <si>
    <t>LCPubb - Incarico diretto art. 7 cpv 3 lett. h</t>
  </si>
  <si>
    <t>Polizia comunale</t>
  </si>
  <si>
    <t>climatizzatore</t>
  </si>
  <si>
    <t>Securca SA, Chiasso</t>
  </si>
  <si>
    <t>segnaletica manutenzione</t>
  </si>
  <si>
    <t>Applicolor SA, Noranco</t>
  </si>
  <si>
    <t>Istituto scolastico comunale e La Perfetta</t>
  </si>
  <si>
    <t>Scuola fuori sede classi quarte</t>
  </si>
  <si>
    <t>Nuova Carì Sagl, Carì</t>
  </si>
  <si>
    <t>La Perfetta - Acquisto 4 set di conversione doccia</t>
  </si>
  <si>
    <t>Regusci Reco SA, Coldrerio</t>
  </si>
  <si>
    <t>ASPI - "Le parole non dette" - a.s. 200/2021</t>
  </si>
  <si>
    <t>Aspi, Belllinzona</t>
  </si>
  <si>
    <t>Rifugi Pubblici di via Soave 1 - sostituzione tubazioni pluviali</t>
  </si>
  <si>
    <t>Inaudi SA, Chiasso</t>
  </si>
  <si>
    <t xml:space="preserve"> 09.08.2021</t>
  </si>
  <si>
    <t>Acquisto materiale scolastico SI+SE</t>
  </si>
  <si>
    <t>Bureau Albisetti, Chiasso</t>
  </si>
  <si>
    <t>Baumgartner SA, Balerna</t>
  </si>
  <si>
    <t>Laboratorio teatrale classi terze</t>
  </si>
  <si>
    <t>Associazione teatrale "Campo Teatrale", Chiasso</t>
  </si>
  <si>
    <t>Scuola fuori sede classi quinte</t>
  </si>
  <si>
    <t>Fondazione Alpina scienze della vita, Olivone</t>
  </si>
  <si>
    <t>Acquisto 12 computer per SE</t>
  </si>
  <si>
    <t>Dell SA, Ginevra</t>
  </si>
  <si>
    <t>Ufficio Sport, 6501 Bellinzona</t>
  </si>
  <si>
    <t>Trasporto allievi SI</t>
  </si>
  <si>
    <t>AMSA - Autolinea Mendrisiense, Balerna</t>
  </si>
  <si>
    <t>Trasporto allievi SE</t>
  </si>
  <si>
    <t>Abbonamento Arcobaleno SE</t>
  </si>
  <si>
    <t>SBB, Berna</t>
  </si>
  <si>
    <t>Cinema Teatro</t>
  </si>
  <si>
    <t xml:space="preserve">Materiali per streaming  </t>
  </si>
  <si>
    <t>LCPubb - incarico diretto art. 7 cpv. 3 lett. h</t>
  </si>
  <si>
    <t>Event ag, Fehraltorf</t>
  </si>
  <si>
    <t>Materiali per streaming</t>
  </si>
  <si>
    <t>Electric Claudio Merlo Lighting Equipment S.A., Ponte Capriasca</t>
  </si>
  <si>
    <t>Progettazione grafica</t>
  </si>
  <si>
    <t>SUPSI, Trevano</t>
  </si>
  <si>
    <t>Stampa libretti stagione teatrale</t>
  </si>
  <si>
    <t>Tipografia Progetto Stampa, Chiasso</t>
  </si>
  <si>
    <t>m.a.x. museo e Spazio Officina</t>
  </si>
  <si>
    <t xml:space="preserve">Trasporti opere d'arte </t>
  </si>
  <si>
    <t>Apice SRL, Milano</t>
  </si>
  <si>
    <t>Sostituzione telecamere</t>
  </si>
  <si>
    <t>TICICOM, Tesserete</t>
  </si>
  <si>
    <t>Contributo stampa CCC</t>
  </si>
  <si>
    <t>Regiopress, Bellinzona</t>
  </si>
  <si>
    <t xml:space="preserve">Stampa Catalogo </t>
  </si>
  <si>
    <t>Società arti grafiche già Veladini &amp;CO SA, Lugano</t>
  </si>
  <si>
    <t xml:space="preserve">Progetto grafico Centro Culturale Chiasso LCV - SUPSI </t>
  </si>
  <si>
    <t>SUPSI, Lugano</t>
  </si>
  <si>
    <t xml:space="preserve">Cornici e restauro </t>
  </si>
  <si>
    <t>Giancarlo Angeli, Parma</t>
  </si>
  <si>
    <t>Trasporti opere d'arte</t>
  </si>
  <si>
    <t>Züst &amp; Bachmeier, Chiasso</t>
  </si>
  <si>
    <t>5'187,29</t>
  </si>
  <si>
    <t xml:space="preserve">Opere in digitale </t>
  </si>
  <si>
    <t>Carlo Pedroli, Chiasso</t>
  </si>
  <si>
    <t>Assicurazione</t>
  </si>
  <si>
    <t>Helvetia Assicurazioni, Lugano</t>
  </si>
  <si>
    <t>Attività grafica</t>
  </si>
  <si>
    <t>Progetto Stampa, Chiasso</t>
  </si>
  <si>
    <t>Amministrazione - Finanze</t>
  </si>
  <si>
    <t xml:space="preserve">Revisione contabile Comune </t>
  </si>
  <si>
    <t>BDO SA - Lamone</t>
  </si>
  <si>
    <t>Val. personale, conduzione per obiettivi, Ente autonomo Chiasso</t>
  </si>
  <si>
    <t>iQ-Center - Lugano</t>
  </si>
  <si>
    <t>Ricorsi antenna telefonia mobile - possibilità edificatorie zona mista intensiva</t>
  </si>
  <si>
    <t>Avv. Claudio Cereghetti - Lugano</t>
  </si>
  <si>
    <t>Ing. Fabio Bianchi - Balerna</t>
  </si>
  <si>
    <t>Consulenza violazione dei doveri di funzione</t>
  </si>
  <si>
    <t>Studio legale BMA - Lugano</t>
  </si>
  <si>
    <t>Istituti sociali - Case anziani Giardino e Soave</t>
  </si>
  <si>
    <t>diverse</t>
  </si>
  <si>
    <t>Acquisto toner per stampanti</t>
  </si>
  <si>
    <t>Ci.Erre Uifficio Sagl, Chiasso</t>
  </si>
  <si>
    <t>Acquisto di 21 PC</t>
  </si>
  <si>
    <t>Dell, Zurigo</t>
  </si>
  <si>
    <t>Acquisto lavatrice EAN</t>
  </si>
  <si>
    <t>Miele, Spreitenbach</t>
  </si>
  <si>
    <t>Acquisto lavasciuga pavimenti + 2 batterie a gel</t>
  </si>
  <si>
    <t>Steinfels Swiss. Wintherthur</t>
  </si>
  <si>
    <t>Acquisto 8 materassi antidecubito ad aria</t>
  </si>
  <si>
    <t>NL Neolab SA, Novazzano</t>
  </si>
  <si>
    <t>Acquisto guanti in vitrile</t>
  </si>
  <si>
    <t>Acquisto materiale per l'incontinenza</t>
  </si>
  <si>
    <t>IVF Hartmann AG, Neuhausen</t>
  </si>
  <si>
    <t>Essity Switzerland AG, Schenkon</t>
  </si>
  <si>
    <t>Acquisto prodotti detergenti per la pulizia della cucina</t>
  </si>
  <si>
    <t>Steinfels Swiss, Wintherthur</t>
  </si>
  <si>
    <t>Acquisto prodotti detergenti per la pulizia degli stabili</t>
  </si>
  <si>
    <t>Acquisto detersivi per la lavanderia</t>
  </si>
  <si>
    <t>Costruzione parcheggio coperto per biciclette</t>
  </si>
  <si>
    <t>Balzaretti Piergiorgio, Pedrinate</t>
  </si>
  <si>
    <t>Impianto antenne DECT Swisspro</t>
  </si>
  <si>
    <t>Spinelli SA, Massagno</t>
  </si>
  <si>
    <t>Pulizia vetri esterni e lavaggio pareti Casa Soave</t>
  </si>
  <si>
    <t>Blu Wash Service, Mendrisio</t>
  </si>
  <si>
    <t>Controllo prese elettriche RaSi</t>
  </si>
  <si>
    <t>Elettrocertificazioni Sagl, Comano</t>
  </si>
  <si>
    <t>diversi</t>
  </si>
  <si>
    <t>Acquisto ossigeno medicinale</t>
  </si>
  <si>
    <t>PanGas AG, Riazzino</t>
  </si>
  <si>
    <t>Noleggio bombole ossigeno medicinale</t>
  </si>
  <si>
    <t>Carbagas AG, Gümligen</t>
  </si>
  <si>
    <t>Acquisto medicamenti</t>
  </si>
  <si>
    <t>Unione Farmaceutica Distribuzione SA, Lugano</t>
  </si>
  <si>
    <t>Contatori gas Mono Coder</t>
  </si>
  <si>
    <t>GWF MessSysteme AG - Luzern</t>
  </si>
  <si>
    <t>Saracinesche PE</t>
  </si>
  <si>
    <t>Eredi fu Costantino Chiesa - Chiasso</t>
  </si>
  <si>
    <t>Tappi, giunti, selle elgef, manicotti PE, curve PE e Tee PE</t>
  </si>
  <si>
    <t>Selle elgef, collari elgef, manicotti PE, curve PE e riduzioni</t>
  </si>
  <si>
    <t xml:space="preserve">Saracinesche PE e Raccordi </t>
  </si>
  <si>
    <t>Selle elgef, manicotti, curve PE, tee PE, riduzioni PE e tappi PE</t>
  </si>
  <si>
    <t>Manicotti PE e curve PE</t>
  </si>
  <si>
    <t>Collari elgef, manicotti PE, Curve PE e riduzioni PE</t>
  </si>
  <si>
    <t xml:space="preserve">Saracinesche PE </t>
  </si>
  <si>
    <t>Idranti Hinni</t>
  </si>
  <si>
    <t>Manicotti PE, tee PE, riduzioni PE e tappi PE</t>
  </si>
  <si>
    <t>Collari elgef, selle elgef, manicotti PE, curve PE, tee PE e riduzioni PE</t>
  </si>
  <si>
    <t>Manicotti PE, curve PE e tappi PE</t>
  </si>
  <si>
    <t xml:space="preserve">Chiusini acqua, aste comando, tubi prot.e chiusini gas </t>
  </si>
  <si>
    <t>Armature LED</t>
  </si>
  <si>
    <t>Made Energy SA - Chiasso</t>
  </si>
  <si>
    <t>Armature Astro led</t>
  </si>
  <si>
    <t>Fibra ottica</t>
  </si>
  <si>
    <t>Nexans Suisse SA - Cortaillod</t>
  </si>
  <si>
    <t>Gatic BGS</t>
  </si>
  <si>
    <t>BGS Bau Guss AG - Härkingen</t>
  </si>
  <si>
    <t>Materiale x cantiere Salita al Calvario Morbio Inferiore</t>
  </si>
  <si>
    <t>Letrona AG - Friltschen</t>
  </si>
  <si>
    <t xml:space="preserve">Nuova cella per cabina Pozzo Morbio </t>
  </si>
  <si>
    <t>Simens Svizzera SA - Zürich</t>
  </si>
  <si>
    <t>Fornitura di un generatore Himoinsa</t>
  </si>
  <si>
    <t>VI Véhicules Industriels SA - Saxon</t>
  </si>
  <si>
    <t xml:space="preserve">Acquisto rimorchio posa cavi </t>
  </si>
  <si>
    <t>Videocavo di Bergomi &amp; Co. - Novazzano</t>
  </si>
  <si>
    <t>Fornitura cavi x rinnovo SC Polenta</t>
  </si>
  <si>
    <t>Azienda Elettrica Ticinese - Monte Carasso</t>
  </si>
  <si>
    <t>Monitor per sala corsi magazzino elettricità</t>
  </si>
  <si>
    <t>Ravarelli Radio TV di Alain Bossi - Mendrisio</t>
  </si>
  <si>
    <t>Cabina di trasformazione Coop Villa Chiasso</t>
  </si>
  <si>
    <t>F. Borner AG - Reiden</t>
  </si>
  <si>
    <t>Trasformatori di misura per contatori speciali grandi utenti</t>
  </si>
  <si>
    <t>Pfiffner Messwandler AG - Hirschthal</t>
  </si>
  <si>
    <t>Materiale per rinnovo SC Polenta</t>
  </si>
  <si>
    <t>Electrasim SA - Balerna</t>
  </si>
  <si>
    <t>Fornitura quadro principale SC Polenta</t>
  </si>
  <si>
    <t>Materiale per rifacimento SC Polenta</t>
  </si>
  <si>
    <t>Sonepar Suisse SA - Pregassona</t>
  </si>
  <si>
    <t>Cavo per SC Penz - SC Boffalora</t>
  </si>
  <si>
    <t>Materiale per cavo SC Penz / SC Boffalora</t>
  </si>
  <si>
    <t>Lanz Oensingen AG - Oensingen</t>
  </si>
  <si>
    <t>Materiale per cabina Scuole Morbio</t>
  </si>
  <si>
    <t>Quadranti Bruno e figlio SA - Mezzovico</t>
  </si>
  <si>
    <t>CFW EMV-CONSULTING AG - Reute</t>
  </si>
  <si>
    <t>Nuova cabina Industrie Balerna</t>
  </si>
  <si>
    <t>Cella per cabina SEM Balerna</t>
  </si>
  <si>
    <t>Azienda Multiservizi Bellinzona (AMB) - Bellinzona</t>
  </si>
  <si>
    <t>Materiale per cabina Coop Villa Chiasso</t>
  </si>
  <si>
    <t>Cavi alta tensione</t>
  </si>
  <si>
    <t>Cavi media tensione</t>
  </si>
  <si>
    <t>Accessori AT/MT</t>
  </si>
  <si>
    <t>Mezzi speciali</t>
  </si>
  <si>
    <t>Materiale per SC Polenta</t>
  </si>
  <si>
    <t>Inotec Sicherheitstechnik (Schweiz) AG -Uster</t>
  </si>
  <si>
    <t xml:space="preserve">Acquisto nuovo Fiat Doblò 1.4 Natural </t>
  </si>
  <si>
    <t>Garage Pemocar SA - Morbio Inferiore</t>
  </si>
  <si>
    <t>Cella per cabina Scuole Morbio Inferiore</t>
  </si>
  <si>
    <t>Siemens Schweiz AG - Zürich</t>
  </si>
  <si>
    <t>Materiale per nuova cabina Industrie Balerna</t>
  </si>
  <si>
    <t>Cella per cabina Industrie</t>
  </si>
  <si>
    <t>Cella per Cabina Coop Villa Chiasso</t>
  </si>
  <si>
    <t xml:space="preserve">Prolunghe per manifestazioni di scorta in magazzino </t>
  </si>
  <si>
    <t>Gifas Electric GmbH - Rheineck</t>
  </si>
  <si>
    <t>Sigmaform (Schweiz) AG - Horgen</t>
  </si>
  <si>
    <t>Schneider Electric (Schweiz) AG - Ittigen</t>
  </si>
  <si>
    <t>Contatori elettrici Ominicon</t>
  </si>
  <si>
    <t>Indeltra SA - Bellinzona</t>
  </si>
  <si>
    <t xml:space="preserve">Porta utensili per veicoli picchetti </t>
  </si>
  <si>
    <t>Walter Rüegg AG - Oberhasli</t>
  </si>
  <si>
    <t>Contatori elettrici RF2 per progetto Seseglio</t>
  </si>
  <si>
    <t>Servitù di condotta cavi elettricità Chiasso</t>
  </si>
  <si>
    <t>Wincasa AG - Winterthur</t>
  </si>
  <si>
    <t>Nuovo apparecchio per laboratorio</t>
  </si>
  <si>
    <t>Metrohm Schweiz AG - Zofingen</t>
  </si>
  <si>
    <t>Apparecchiatura per esecuzione prove tenuta ufficiali condotte AP/G</t>
  </si>
  <si>
    <t>Krohse GmbH - Neuhausen am Rheinfall</t>
  </si>
  <si>
    <t>Manutenzione imbustatrice anno 2021</t>
  </si>
  <si>
    <t>Koelliker Büroautomation AG - Wallisellen</t>
  </si>
  <si>
    <t>Manutenzione UV Filtri S. Giorgio</t>
  </si>
  <si>
    <t>Aquafides Schweiz AG - Kemptthal</t>
  </si>
  <si>
    <t>Manutenzione straordinaria Filtri S. Giorgio - Revisione clappe vasche filtri carbone</t>
  </si>
  <si>
    <t>Wabag Wassertechnik AG - Winterthur</t>
  </si>
  <si>
    <t>Conteggio premi - assicurazioni crediti 2021</t>
  </si>
  <si>
    <t>AXA Versicherungen AG - Winterthur</t>
  </si>
  <si>
    <t>Assicurazione resp. Dirigenti 2021/2022</t>
  </si>
  <si>
    <t>Chubb Insurance - Zürich</t>
  </si>
  <si>
    <t>Servizio metering mese anno 2021</t>
  </si>
  <si>
    <t>Enerti SA - Rivera</t>
  </si>
  <si>
    <t>Prestazioni EDM Light anno 2021</t>
  </si>
  <si>
    <t>Servizio acquisti materiale anno 2021</t>
  </si>
  <si>
    <t>Quote annuali per servizi offerti Enerti anno 2021</t>
  </si>
  <si>
    <t xml:space="preserve">Consulenza per calcolazione tariffe </t>
  </si>
  <si>
    <t>Energie Pool - Zürich</t>
  </si>
  <si>
    <t xml:space="preserve">Pagamento rogiti </t>
  </si>
  <si>
    <t>Studio legale e notarile Avv. Luisa Vassalli Zorzi - Chiasso</t>
  </si>
  <si>
    <t>Progetto Nemo per calcolo costi di rete gas</t>
  </si>
  <si>
    <t>Polynomics AG - Olten</t>
  </si>
  <si>
    <t>Inteventi Pulirapid uffici amm. / magazzino / agetech e laboratorio</t>
  </si>
  <si>
    <t>Pulirapid SA - Balerna</t>
  </si>
  <si>
    <t>Materiale per cantieri vari</t>
  </si>
  <si>
    <t>Materiale per cantierre ESI Bodio</t>
  </si>
  <si>
    <t xml:space="preserve">Sigmaform - Horgen </t>
  </si>
  <si>
    <t xml:space="preserve">Materiale per manutenzione cabine </t>
  </si>
  <si>
    <t>ABB Schweiz ag - Quartino</t>
  </si>
  <si>
    <t xml:space="preserve">Materiale per allacciamento </t>
  </si>
  <si>
    <t>Sonepar Suisse - Pregassona</t>
  </si>
  <si>
    <t>Fari facciata AGE</t>
  </si>
  <si>
    <t>Bossi Radio TV - Videopro - Mendrisio</t>
  </si>
  <si>
    <t>Mat. x rifac.Illum.fontana piazza Indipendenza</t>
  </si>
  <si>
    <t>Gifas Electric - Rheineck</t>
  </si>
  <si>
    <t>Materiale per manut. Staz.di riduzione + serbatoi Chiasso</t>
  </si>
  <si>
    <t>Wohlgroth - Schwerzenbach</t>
  </si>
  <si>
    <t>Batteria litio x contatori AP / G</t>
  </si>
  <si>
    <t>Dema SA - Petit Lancy</t>
  </si>
  <si>
    <t xml:space="preserve">Materiale per cantieri diversi </t>
  </si>
  <si>
    <t xml:space="preserve">Apparecchio per monitoraggio idrocarburi </t>
  </si>
  <si>
    <t>Sigrist - Ennetbürgen</t>
  </si>
  <si>
    <t>Riserva motore valvola AUMA per Filtri San Giorgio</t>
  </si>
  <si>
    <t xml:space="preserve"> TMH Hagenbucher AG - Zürich</t>
  </si>
  <si>
    <t xml:space="preserve">Contatori Kamstrup Omnipower </t>
  </si>
  <si>
    <t>Contatore ad ultrasuoni Kamstrup flowIQ con rilevamento acustico delle perdite</t>
  </si>
  <si>
    <t xml:space="preserve">Contatori CEWE Rack 19" per SC Polenta </t>
  </si>
  <si>
    <t>Contatori Kamstrup Omnipower (fully encrypted)</t>
  </si>
  <si>
    <t>Radio GWF per teletrasmissione letture cont. AP Pedrinate</t>
  </si>
  <si>
    <t xml:space="preserve">Analisi x PFOS </t>
  </si>
  <si>
    <t>Bachema AG  - Schlieren</t>
  </si>
  <si>
    <t xml:space="preserve">Monitoraggio Falde e Sorgenti </t>
  </si>
  <si>
    <t>Analisi per inquinamento PFAS</t>
  </si>
  <si>
    <t>Analisi PFAS</t>
  </si>
  <si>
    <t>Manutenzione pompe</t>
  </si>
  <si>
    <t>Häny AG - Jona</t>
  </si>
  <si>
    <t>Grande revisione ozonatore San Giorgio - 2a fase</t>
  </si>
  <si>
    <t>Rheno Umwelttechnik AG - Schlieren</t>
  </si>
  <si>
    <t>Grande revisione ozonatore San Giorgio - 1a fase</t>
  </si>
  <si>
    <t xml:space="preserve">Manutenzione veicolo </t>
  </si>
  <si>
    <t>Carrozzeria Stefani - Balerna</t>
  </si>
  <si>
    <t xml:space="preserve">Modifica vecchio generatore Gruppo Elettrogeno </t>
  </si>
  <si>
    <t>Autorimessa Neapple SA - Bellinzona</t>
  </si>
  <si>
    <t>Acquisto Benzina (procedura invito da UTC Chiasso)</t>
  </si>
  <si>
    <t xml:space="preserve">Benoil SA - Rancate </t>
  </si>
  <si>
    <t>Acquisto Diesel (procedura invito da UTC Chiasso)</t>
  </si>
  <si>
    <t>F. Cattaneo SA - Balerna</t>
  </si>
  <si>
    <t>Ecsa Energy SA - Balerna</t>
  </si>
  <si>
    <t>Assicurazione flotta veicoli a motore 2021</t>
  </si>
  <si>
    <t>Allianz Suisse - Lugano</t>
  </si>
  <si>
    <t>Pubblicazione Elettricità 2021 1</t>
  </si>
  <si>
    <t>Infel AG - Zürich</t>
  </si>
  <si>
    <t>Consulenza grafico e creativa ag.x lav.diversi anno 2021</t>
  </si>
  <si>
    <t>Spalluto Comunicazione - Besazio</t>
  </si>
  <si>
    <t xml:space="preserve">Consulenza grafico e creativa per nuovo lay out della fattura </t>
  </si>
  <si>
    <t>Revisione anno 2021</t>
  </si>
  <si>
    <t>Quota parte studio commercio energia</t>
  </si>
  <si>
    <t>Servizio abbonamento anno 2021</t>
  </si>
  <si>
    <t>Talus Informatik AG - Wiler b. Seedorf</t>
  </si>
  <si>
    <t>Licenza - hotline anno 2021</t>
  </si>
  <si>
    <t>Bewida AG - Glattbrugg</t>
  </si>
  <si>
    <t>Contratto di manutenzione anno 2021</t>
  </si>
  <si>
    <t>Abbonamento di servizio</t>
  </si>
  <si>
    <t>Contratto di manutenzione premium 2021</t>
  </si>
  <si>
    <t>Soplink - Manno</t>
  </si>
  <si>
    <t>Update V 2020 - 1a e 2a parte</t>
  </si>
  <si>
    <t>MS Office 365 Business - licenze dal 01.3.2021 al 30.06.2021</t>
  </si>
  <si>
    <t>Programma Barracuda anno 2021 - antivirus</t>
  </si>
  <si>
    <t>Manutenzione 2021-2022 programmi ARCGIS</t>
  </si>
  <si>
    <t>Esri Suisse - Zürich</t>
  </si>
  <si>
    <t>Abbonamento Inventsys 2021</t>
  </si>
  <si>
    <t>Inventsys - Lenzburg</t>
  </si>
  <si>
    <t>Acquisto modulo per telerisc. E servizi centrali 2021</t>
  </si>
  <si>
    <t>Aggiornamento Database Migration CableMap ArcGis</t>
  </si>
  <si>
    <t>Newis SA - Neuchâtel</t>
  </si>
  <si>
    <t>Smontaggio ed eliminazione porta esistente deposito gas Sottopenz</t>
  </si>
  <si>
    <t>Balzaretti Piergiorgio - Pedrinate</t>
  </si>
  <si>
    <t>Modifica gasdotto Coldrerio per accesso rampa autosilo</t>
  </si>
  <si>
    <t>Lotti Impianti SA - Lumino</t>
  </si>
  <si>
    <t>Riparazioni pompe Chiasso</t>
  </si>
  <si>
    <t>Manutenzioni idranti</t>
  </si>
  <si>
    <t>Hinni AG - Biel-Benken</t>
  </si>
  <si>
    <t>Servizio generale sonde per localizz. Perdite AP e mobili</t>
  </si>
  <si>
    <t>Von Roll Hydro - Zug</t>
  </si>
  <si>
    <t>Licenze annue e servizi Paradox 2021</t>
  </si>
  <si>
    <t>Made Energy - Chiasso</t>
  </si>
  <si>
    <t>Revisione interruttore 50 Kv SC Boffalora</t>
  </si>
  <si>
    <t>ABB Power Grids - Zürich</t>
  </si>
  <si>
    <t>Nuovo impianto antincendio Blocco B mag. Elettr.</t>
  </si>
  <si>
    <t>Siemens Svizzera SA - Zürich</t>
  </si>
  <si>
    <t xml:space="preserve">Modifica quadri di cantiere con FI selettivo </t>
  </si>
  <si>
    <t>Gifas Electric  - Rheineck</t>
  </si>
  <si>
    <t>Contratto di manutenzione e pulizia armadi di distribuzione in tensione</t>
  </si>
  <si>
    <t>Centorbi Electrotecnic - Balerna</t>
  </si>
  <si>
    <t xml:space="preserve">Modifica quadri con conteggio </t>
  </si>
  <si>
    <t xml:space="preserve">Controlli pali in legno linea aerea BT </t>
  </si>
  <si>
    <t>Woodcare SA - Villeneuve</t>
  </si>
  <si>
    <t>Fornitura prestazioni per rinnovo SC Polenta AGE - 8000</t>
  </si>
  <si>
    <t>Cigaproject Sagl - Balerna</t>
  </si>
  <si>
    <t>Prestazioni di progettazione incarti ESTI x rinnovo SC Polenta</t>
  </si>
  <si>
    <t>Prestazioni di progettazione x rinnovo SC Polenta</t>
  </si>
  <si>
    <t>Prestazioni di progettazione fase 1 x rinnovo SC Polenta</t>
  </si>
  <si>
    <t>Prestazione per manutenzione SC e Cabine</t>
  </si>
  <si>
    <t>Rinnovo parte primaria e secondaria SC Polenta</t>
  </si>
  <si>
    <t xml:space="preserve">Teleazione cella Pozzo Morbio </t>
  </si>
  <si>
    <t xml:space="preserve">Fornitura prestazioni di sbarra 50kV per rinnovo SC Polenta </t>
  </si>
  <si>
    <t xml:space="preserve">Materiale x rinnovo SC Polenta </t>
  </si>
  <si>
    <t>Fornitura materiale x rinnovo SC Polenta</t>
  </si>
  <si>
    <t>Materiale per teleazione cabine</t>
  </si>
  <si>
    <t>Fornitura passerella e relativi protoc.x rinnovo SC Polenta</t>
  </si>
  <si>
    <t>Rinnovo switch certificato 61850 x rinnovo SC Polenta</t>
  </si>
  <si>
    <t>Fornitura Moxa per rete AAP anello 6 in FO</t>
  </si>
  <si>
    <t>Fornitura materiale per teleazione cabine AGE</t>
  </si>
  <si>
    <t>Materiale per anello 6 FO</t>
  </si>
  <si>
    <t>Viale Tarchini - Balerna / perdita tub. principale AP - zona nr. civico 41</t>
  </si>
  <si>
    <t>EdilBranca sagl - Vacallo</t>
  </si>
  <si>
    <t>Sede Amministrativa AGE / opere da pittore e gessatore nell'ambito intervento per adeguamento impianto antincendio</t>
  </si>
  <si>
    <t>Mapelli Laudato SA - Chiasso</t>
  </si>
  <si>
    <t>Filtri San Giorgio  - Morbio Inf. / rifacimento lattoneria in corrispondenza tetti stazione filtraggiio -  danno vento 2.10.20</t>
  </si>
  <si>
    <t>Andreani Service sagl - Chiasso</t>
  </si>
  <si>
    <t>Filtri San Giorgio  - Morbio Inf. / rifacimento lattoneria ed isolazione parte non danneggiata da vento 2.10.20</t>
  </si>
  <si>
    <t>Filtri San Giorgio  - Morbio Inf. / opere da forestale per taglio alberi causa faffiche vento 2.10.21</t>
  </si>
  <si>
    <t>Stefano Piotti sagl - Mendrisio</t>
  </si>
  <si>
    <t>via Mulini - Novazzano / p.d. per posa tub. principale Gas, compreso allacc. mapp. nr. 78</t>
  </si>
  <si>
    <t>Antonio Maiorano SA - Stabio</t>
  </si>
  <si>
    <t>Lotto 0145-2 - incrocio P.zza Elvezia_C.so San Gottardo - p.d. con UTC Chiasso</t>
  </si>
  <si>
    <t>ICR SA - Chiasso</t>
  </si>
  <si>
    <t>via Rusca - Balerna / potenz. bauletto portacavi e illuminazione pubblica - nell'ambito opere rifac. pav. stradale Comune Balerna</t>
  </si>
  <si>
    <t>Gianini &amp; Colombo SA - Balerna</t>
  </si>
  <si>
    <t>Cab. MT Passeggiata + Sottobisio - Balerna / rifacimento tetti sistema Riverclack</t>
  </si>
  <si>
    <t>Deg.mo sagl - Barbengo</t>
  </si>
  <si>
    <t>SC Polenta - Morbio Inf. / elimimazione materiale di filtraggio e carpenteria metallica da vasca trasformatore T2</t>
  </si>
  <si>
    <t>Maredil SA - Chiasso</t>
  </si>
  <si>
    <t>via alle Cascine - Vacallo / esecuzione nuovo bauletto portacavi</t>
  </si>
  <si>
    <t>SC Polenta - Morbio Inf. / impermeabilizzazione vasca di contenimento trasformatore T2 50 kV</t>
  </si>
  <si>
    <t>bm engineering SA - Rivera</t>
  </si>
  <si>
    <t>via Antonio Chiesa - Chiasso / rifacimento completo allacc. AP al nr. 2 (parte privata)</t>
  </si>
  <si>
    <t>via Calicanto - Vacallo / perdita tubazione AP al nr. 4</t>
  </si>
  <si>
    <t>via Passeggiata - Balerna / esecuzione nuovo Arm. BT - magazzini XII-XIII FFS, compreso collegamento ella rete</t>
  </si>
  <si>
    <t>Albertolli SA - Mendrisio</t>
  </si>
  <si>
    <t>SC Polenta - Morbio Inf. / carotaggi e taglio pareti in cls</t>
  </si>
  <si>
    <t>Dima Technik SA - Cadempino</t>
  </si>
  <si>
    <t>Magazzino AGE SA - Ca Nova - Chiasso / fornitura e posa portone principale sezionabile - 390*390 cm, compreso motorizzazione</t>
  </si>
  <si>
    <t>Piergiorgio Balzaretti sagl - Pedrinate</t>
  </si>
  <si>
    <t>Magazzino AGE SA - Chiasso / compartimentazione antincendio soffitti EI30 - piano terreno blocco "A"</t>
  </si>
  <si>
    <t>Valsangiacomo M. sagl - Stabio</t>
  </si>
  <si>
    <t>via Cereda - Novazzano / sondaggi per verifica tracciato tubo gasdotto 5 atm - progetto PGS + ARM (studio Holinger - Besazio)</t>
  </si>
  <si>
    <t xml:space="preserve">SC Polenta - Morbio Inf. / esecuzione risparmi per rinforzi strutturali e casseratura_getto risparmi </t>
  </si>
  <si>
    <t>SC Polenta - Morbio Inf. / fornitura e posa carpenteria metallica per rinforzi strutturali al -1 - per posa nuovo Gis</t>
  </si>
  <si>
    <t>via delle Ginestre - Vacallo / messa in quota camere elettr. per posa nuovi cavi BT</t>
  </si>
  <si>
    <t>Magazzino AGE SA - Chiasso / onorari per esecuzione progetto, domanda di costruzione ed appalto pubblico - copertura tetto</t>
  </si>
  <si>
    <t>Studio Grassi &amp; Partners sagl - Chiasso</t>
  </si>
  <si>
    <t>via Balbio / rifacimento completo allacc. AP al nr. 29, compreso opere per ripristino pavimentazione a dadi</t>
  </si>
  <si>
    <t>Magazzino AGE SA - Chiasso / onorari per direzione  - posa compartimentazione e controsoffitti EI30</t>
  </si>
  <si>
    <t>Studio CFG sagl - Chiasso</t>
  </si>
  <si>
    <t>via san Gottardo - Balerna / rifacimento allacc. al nr. 72 - parte privata - impresa secondo indicazioni Sig. Landi</t>
  </si>
  <si>
    <t>Medici D.+E. SA - Morbio Inf.</t>
  </si>
  <si>
    <t>via Lucchini-Stand - Chiasso / realizzazione sottostrutture per posa illum. Pubblica</t>
  </si>
  <si>
    <t>Pozzo Seseglio / nuova camera per valvole troppo pienno e di scarico, compreso rif. Parziale scarico</t>
  </si>
  <si>
    <t>via Soldini - Chiasso / rifacimento allacc. elettr. al nr. civico 32-34, compreso parte privata</t>
  </si>
  <si>
    <t>SC Penz - Chiasso / risanamento interno canalizzazioni verticali per scarico acque meteoriche e colle. ad esistenti con cutter-robot</t>
  </si>
  <si>
    <t>Righetti Service SA - Mezzovico</t>
  </si>
  <si>
    <t>SC Polenta - Morbio Inf. / fornitura e posa porte interne EI30_EI60, serramenti esterni, parapetti, ecc.</t>
  </si>
  <si>
    <t>Age SA</t>
  </si>
  <si>
    <t>Acquisto arredamento per 3 camere opsiti (poltrone elettriche, comodini,sedie,tavoli)</t>
  </si>
  <si>
    <t>Domanda preliminare di costruzione nuova area svago comparto Stazione ferroviaria</t>
  </si>
  <si>
    <t>COMUNE  DI  CHIASSO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</si>
</sst>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1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Fill="1" applyProtection="1">
      <protection locked="0"/>
    </xf>
    <xf numFmtId="0" fontId="8" fillId="0" borderId="0" xfId="0" applyFont="1"/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center" wrapText="1"/>
    </xf>
    <xf numFmtId="4" fontId="12" fillId="0" borderId="7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 wrapText="1"/>
    </xf>
    <xf numFmtId="164" fontId="12" fillId="0" borderId="7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164" fontId="12" fillId="0" borderId="15" xfId="1" applyNumberFormat="1" applyFont="1" applyBorder="1" applyAlignment="1">
      <alignment horizontal="right" vertical="center"/>
    </xf>
    <xf numFmtId="164" fontId="12" fillId="0" borderId="7" xfId="1" applyNumberFormat="1" applyFont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/>
    <xf numFmtId="14" fontId="12" fillId="0" borderId="5" xfId="0" applyNumberFormat="1" applyFont="1" applyBorder="1" applyAlignment="1">
      <alignment horizontal="center" vertical="top"/>
    </xf>
    <xf numFmtId="14" fontId="12" fillId="0" borderId="8" xfId="0" applyNumberFormat="1" applyFont="1" applyBorder="1" applyAlignment="1">
      <alignment horizontal="center" vertical="top"/>
    </xf>
    <xf numFmtId="14" fontId="12" fillId="0" borderId="8" xfId="0" applyNumberFormat="1" applyFont="1" applyFill="1" applyBorder="1" applyAlignment="1">
      <alignment horizontal="center" vertical="top"/>
    </xf>
    <xf numFmtId="14" fontId="12" fillId="0" borderId="9" xfId="0" applyNumberFormat="1" applyFont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center" wrapText="1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1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14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13" fillId="4" borderId="4" xfId="0" applyFont="1" applyFill="1" applyBorder="1"/>
    <xf numFmtId="4" fontId="0" fillId="4" borderId="7" xfId="0" applyNumberFormat="1" applyFill="1" applyBorder="1" applyAlignment="1">
      <alignment horizontal="right"/>
    </xf>
    <xf numFmtId="14" fontId="13" fillId="4" borderId="4" xfId="0" applyNumberFormat="1" applyFont="1" applyFill="1" applyBorder="1"/>
    <xf numFmtId="4" fontId="0" fillId="4" borderId="12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/>
    </xf>
    <xf numFmtId="4" fontId="0" fillId="4" borderId="25" xfId="0" applyNumberFormat="1" applyFill="1" applyBorder="1" applyAlignment="1">
      <alignment horizontal="right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0" fontId="14" fillId="0" borderId="22" xfId="0" applyFont="1" applyBorder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4" fontId="14" fillId="0" borderId="23" xfId="0" applyNumberFormat="1" applyFont="1" applyBorder="1" applyAlignment="1" applyProtection="1">
      <alignment horizontal="right" vertical="center" wrapText="1"/>
      <protection locked="0"/>
    </xf>
    <xf numFmtId="14" fontId="14" fillId="0" borderId="22" xfId="0" applyNumberFormat="1" applyFont="1" applyBorder="1" applyAlignment="1" applyProtection="1">
      <alignment horizontal="center" vertical="center" wrapText="1"/>
      <protection locked="0"/>
    </xf>
    <xf numFmtId="14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24" xfId="0" applyFont="1" applyBorder="1" applyAlignment="1" applyProtection="1">
      <alignment horizontal="left" vertical="top" wrapText="1"/>
      <protection locked="0"/>
    </xf>
    <xf numFmtId="14" fontId="2" fillId="0" borderId="4" xfId="0" applyNumberFormat="1" applyFont="1" applyBorder="1" applyAlignment="1">
      <alignment horizontal="center" vertical="top"/>
    </xf>
    <xf numFmtId="0" fontId="2" fillId="0" borderId="4" xfId="0" applyFont="1" applyBorder="1"/>
    <xf numFmtId="4" fontId="2" fillId="0" borderId="4" xfId="0" applyNumberFormat="1" applyFont="1" applyBorder="1"/>
    <xf numFmtId="0" fontId="14" fillId="0" borderId="23" xfId="0" applyFont="1" applyBorder="1" applyAlignment="1" applyProtection="1">
      <alignment horizontal="left" vertical="center" wrapText="1"/>
      <protection locked="0"/>
    </xf>
    <xf numFmtId="14" fontId="12" fillId="0" borderId="4" xfId="0" applyNumberFormat="1" applyFont="1" applyBorder="1" applyAlignment="1">
      <alignment horizontal="center" vertical="top"/>
    </xf>
    <xf numFmtId="4" fontId="12" fillId="0" borderId="4" xfId="0" applyNumberFormat="1" applyFont="1" applyFill="1" applyBorder="1" applyAlignment="1">
      <alignment horizontal="right" vertical="center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4" fontId="14" fillId="0" borderId="4" xfId="2" applyNumberFormat="1" applyFont="1" applyBorder="1" applyAlignment="1" applyProtection="1">
      <alignment horizontal="center" vertical="center" wrapText="1"/>
      <protection locked="0"/>
    </xf>
    <xf numFmtId="14" fontId="14" fillId="0" borderId="4" xfId="2" applyNumberFormat="1" applyFont="1" applyFill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2" applyFont="1" applyBorder="1" applyAlignment="1" applyProtection="1">
      <alignment vertical="center" wrapText="1"/>
      <protection locked="0"/>
    </xf>
    <xf numFmtId="0" fontId="12" fillId="0" borderId="4" xfId="0" applyFont="1" applyBorder="1"/>
    <xf numFmtId="0" fontId="12" fillId="0" borderId="0" xfId="0" applyFont="1"/>
    <xf numFmtId="0" fontId="14" fillId="0" borderId="4" xfId="2" applyFont="1" applyBorder="1" applyAlignment="1" applyProtection="1">
      <alignment horizontal="left" vertical="center" wrapText="1"/>
      <protection locked="0"/>
    </xf>
    <xf numFmtId="14" fontId="14" fillId="0" borderId="4" xfId="0" applyNumberFormat="1" applyFont="1" applyFill="1" applyBorder="1" applyAlignment="1">
      <alignment horizontal="center" vertical="top" wrapText="1"/>
    </xf>
    <xf numFmtId="0" fontId="14" fillId="0" borderId="4" xfId="2" applyFont="1" applyBorder="1" applyAlignment="1" applyProtection="1">
      <alignment horizontal="left" vertical="top" wrapText="1"/>
      <protection locked="0"/>
    </xf>
    <xf numFmtId="4" fontId="14" fillId="0" borderId="4" xfId="2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amm-usc$\SERVIZIO\Zambetti%20Franca\Documenti\Segreteria\COMMESSE%20PUBBLICHE%20-%202021%20-%20Polizia%20comun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amm-usc$\SERVIZIO\Zambetti%20Franca\Documenti\Segreteria\COMMESSE%20PUBBLICHE%20-%202021%20-%20Istituto%20scolastico%20e%20Perfet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amm-usc$\SERVIZIO\Zambetti%20Franca\Documenti\Segreteria\COMMESSE%20PUBBLICHE%20-%202021%20-%20m.a.x.%20museo%20e%20Spazio%20Offici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amm-usc$\SERVIZIO\Zambetti%20Franca\Documenti\Segreteria\COMMESSE%20PUBBLICHE%20-%202021%20-%20Amministrazione-Finanz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ly.zanini\Desktop\Copia%20di%20COMMESSE%20PUBBLICHE%20-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amm-usc$\SERVIZIO\Zambetti%20Franca\Documenti\Segreteria\COMMESSE%20PUBBLICHE%20-%202021%20-%20Istituti%20sociali-Case%20anziani%20Giardino%20e%20Soav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\amm-usc$\SERVIZIO\Zambetti%20Franca\Documenti\Segreteria\COMMESSE%20PUBBLICHE%20-%202021%20-%20AGE%20SA%20-%20distinta%20Mordas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7"/>
  <sheetViews>
    <sheetView tabSelected="1" showWhiteSpace="0" view="pageLayout" zoomScaleNormal="100" workbookViewId="0">
      <selection activeCell="B4" sqref="B4"/>
    </sheetView>
  </sheetViews>
  <sheetFormatPr defaultColWidth="9.140625" defaultRowHeight="16.5" x14ac:dyDescent="0.3"/>
  <cols>
    <col min="1" max="1" width="16.5703125" style="1" customWidth="1"/>
    <col min="2" max="2" width="66.42578125" style="1" customWidth="1"/>
    <col min="3" max="3" width="16.5703125" style="1" customWidth="1"/>
    <col min="4" max="4" width="36.5703125" style="1" customWidth="1"/>
    <col min="5" max="5" width="53.140625" style="1" customWidth="1"/>
    <col min="6" max="6" width="16.5703125" style="1" customWidth="1"/>
    <col min="7" max="7" width="9.140625" style="5" hidden="1" customWidth="1"/>
    <col min="8" max="16384" width="9.140625" style="1"/>
  </cols>
  <sheetData>
    <row r="1" spans="1:7" ht="18.75" x14ac:dyDescent="0.3">
      <c r="A1" s="97" t="s">
        <v>523</v>
      </c>
    </row>
    <row r="3" spans="1:7" ht="41.25" customHeight="1" x14ac:dyDescent="0.3">
      <c r="A3" s="98" t="s">
        <v>27</v>
      </c>
      <c r="B3" s="99"/>
      <c r="C3" s="100"/>
      <c r="D3" s="100"/>
      <c r="E3" s="100"/>
      <c r="F3" s="101"/>
      <c r="G3" s="1"/>
    </row>
    <row r="4" spans="1:7" x14ac:dyDescent="0.3">
      <c r="A4" s="2"/>
      <c r="B4" s="2"/>
      <c r="C4" s="3"/>
      <c r="D4" s="3"/>
      <c r="E4" s="3"/>
      <c r="F4" s="3"/>
    </row>
    <row r="5" spans="1:7" x14ac:dyDescent="0.3">
      <c r="A5" s="2"/>
      <c r="B5" s="2"/>
      <c r="C5" s="3"/>
      <c r="D5" s="3"/>
      <c r="E5" s="3"/>
      <c r="F5" s="3"/>
    </row>
    <row r="6" spans="1:7" s="4" customFormat="1" ht="15.75" x14ac:dyDescent="0.25">
      <c r="A6" s="8" t="s">
        <v>4</v>
      </c>
      <c r="B6" s="24" t="s">
        <v>147</v>
      </c>
      <c r="C6" s="7"/>
      <c r="E6" s="8"/>
      <c r="F6" s="7"/>
      <c r="G6" s="6"/>
    </row>
    <row r="8" spans="1:7" ht="33" x14ac:dyDescent="0.3">
      <c r="A8" s="9" t="s">
        <v>5</v>
      </c>
      <c r="B8" s="9" t="s">
        <v>7</v>
      </c>
      <c r="C8" s="9" t="s">
        <v>8</v>
      </c>
      <c r="D8" s="9" t="s">
        <v>6</v>
      </c>
      <c r="E8" s="10" t="s">
        <v>9</v>
      </c>
      <c r="F8" s="9" t="s">
        <v>10</v>
      </c>
    </row>
    <row r="9" spans="1:7" ht="24" x14ac:dyDescent="0.3">
      <c r="A9" s="25">
        <v>44211</v>
      </c>
      <c r="B9" s="11" t="s">
        <v>28</v>
      </c>
      <c r="C9" s="11" t="s">
        <v>1</v>
      </c>
      <c r="D9" s="11" t="s">
        <v>148</v>
      </c>
      <c r="E9" s="11" t="s">
        <v>29</v>
      </c>
      <c r="F9" s="12">
        <v>20441.8</v>
      </c>
      <c r="G9" s="5" t="e">
        <f>CONCATENATE(#REF!,#REF!,#REF!)</f>
        <v>#REF!</v>
      </c>
    </row>
    <row r="10" spans="1:7" x14ac:dyDescent="0.3">
      <c r="A10" s="26">
        <v>44238</v>
      </c>
      <c r="B10" s="13" t="s">
        <v>30</v>
      </c>
      <c r="C10" s="13" t="s">
        <v>2</v>
      </c>
      <c r="D10" s="13" t="s">
        <v>31</v>
      </c>
      <c r="E10" s="13" t="s">
        <v>32</v>
      </c>
      <c r="F10" s="12">
        <v>10155</v>
      </c>
      <c r="G10" s="5" t="e">
        <f>CONCATENATE(#REF!,#REF!,#REF!)</f>
        <v>#REF!</v>
      </c>
    </row>
    <row r="11" spans="1:7" ht="24" x14ac:dyDescent="0.3">
      <c r="A11" s="26">
        <v>44238</v>
      </c>
      <c r="B11" s="13" t="s">
        <v>33</v>
      </c>
      <c r="C11" s="13" t="s">
        <v>2</v>
      </c>
      <c r="D11" s="13" t="s">
        <v>148</v>
      </c>
      <c r="E11" s="13" t="s">
        <v>34</v>
      </c>
      <c r="F11" s="12">
        <v>92800</v>
      </c>
      <c r="G11" s="5" t="e">
        <f>CONCATENATE(#REF!,#REF!,#REF!)</f>
        <v>#REF!</v>
      </c>
    </row>
    <row r="12" spans="1:7" ht="24" x14ac:dyDescent="0.3">
      <c r="A12" s="26">
        <v>44244</v>
      </c>
      <c r="B12" s="13" t="s">
        <v>35</v>
      </c>
      <c r="C12" s="13" t="s">
        <v>1</v>
      </c>
      <c r="D12" s="13" t="s">
        <v>148</v>
      </c>
      <c r="E12" s="13" t="s">
        <v>36</v>
      </c>
      <c r="F12" s="12">
        <v>11770</v>
      </c>
      <c r="G12" s="5" t="e">
        <f>CONCATENATE(#REF!,#REF!,#REF!)</f>
        <v>#REF!</v>
      </c>
    </row>
    <row r="13" spans="1:7" ht="24" x14ac:dyDescent="0.3">
      <c r="A13" s="26">
        <v>44245</v>
      </c>
      <c r="B13" s="13" t="s">
        <v>37</v>
      </c>
      <c r="C13" s="13" t="s">
        <v>3</v>
      </c>
      <c r="D13" s="13" t="s">
        <v>148</v>
      </c>
      <c r="E13" s="13" t="s">
        <v>38</v>
      </c>
      <c r="F13" s="12">
        <v>39096</v>
      </c>
      <c r="G13" s="5" t="e">
        <f>CONCATENATE(#REF!,#REF!,#REF!)</f>
        <v>#REF!</v>
      </c>
    </row>
    <row r="14" spans="1:7" x14ac:dyDescent="0.3">
      <c r="A14" s="26">
        <v>44245</v>
      </c>
      <c r="B14" s="13" t="s">
        <v>39</v>
      </c>
      <c r="C14" s="13" t="s">
        <v>0</v>
      </c>
      <c r="D14" s="13" t="s">
        <v>148</v>
      </c>
      <c r="E14" s="13" t="s">
        <v>40</v>
      </c>
      <c r="F14" s="12">
        <v>20800</v>
      </c>
      <c r="G14" s="5" t="e">
        <f>CONCATENATE(#REF!,#REF!,#REF!)</f>
        <v>#REF!</v>
      </c>
    </row>
    <row r="15" spans="1:7" x14ac:dyDescent="0.3">
      <c r="A15" s="26">
        <v>44245</v>
      </c>
      <c r="B15" s="13" t="s">
        <v>41</v>
      </c>
      <c r="C15" s="13" t="s">
        <v>1</v>
      </c>
      <c r="D15" s="13" t="s">
        <v>148</v>
      </c>
      <c r="E15" s="13" t="s">
        <v>40</v>
      </c>
      <c r="F15" s="12">
        <v>72150.05</v>
      </c>
      <c r="G15" s="5" t="e">
        <f>CONCATENATE(#REF!,#REF!,#REF!)</f>
        <v>#REF!</v>
      </c>
    </row>
    <row r="16" spans="1:7" ht="24" x14ac:dyDescent="0.3">
      <c r="A16" s="26">
        <v>44253</v>
      </c>
      <c r="B16" s="13" t="s">
        <v>42</v>
      </c>
      <c r="C16" s="13" t="s">
        <v>1</v>
      </c>
      <c r="D16" s="13" t="s">
        <v>148</v>
      </c>
      <c r="E16" s="13" t="s">
        <v>43</v>
      </c>
      <c r="F16" s="12">
        <v>17100</v>
      </c>
      <c r="G16" s="5" t="e">
        <f>CONCATENATE(#REF!,#REF!,#REF!)</f>
        <v>#REF!</v>
      </c>
    </row>
    <row r="17" spans="1:7" x14ac:dyDescent="0.3">
      <c r="A17" s="27">
        <v>44256</v>
      </c>
      <c r="B17" s="13" t="s">
        <v>44</v>
      </c>
      <c r="C17" s="13" t="s">
        <v>1</v>
      </c>
      <c r="D17" s="13" t="s">
        <v>148</v>
      </c>
      <c r="E17" s="13" t="s">
        <v>45</v>
      </c>
      <c r="F17" s="12">
        <v>27000</v>
      </c>
      <c r="G17" s="5" t="e">
        <f>CONCATENATE(#REF!,#REF!,#REF!)</f>
        <v>#REF!</v>
      </c>
    </row>
    <row r="18" spans="1:7" ht="24" x14ac:dyDescent="0.3">
      <c r="A18" s="26">
        <v>44256</v>
      </c>
      <c r="B18" s="13" t="s">
        <v>46</v>
      </c>
      <c r="C18" s="13" t="s">
        <v>2</v>
      </c>
      <c r="D18" s="13" t="s">
        <v>148</v>
      </c>
      <c r="E18" s="13" t="s">
        <v>47</v>
      </c>
      <c r="F18" s="12">
        <v>8474</v>
      </c>
      <c r="G18" s="5" t="e">
        <f>CONCATENATE(#REF!,#REF!,#REF!)</f>
        <v>#REF!</v>
      </c>
    </row>
    <row r="19" spans="1:7" ht="24" x14ac:dyDescent="0.3">
      <c r="A19" s="26">
        <v>44257</v>
      </c>
      <c r="B19" s="13" t="s">
        <v>48</v>
      </c>
      <c r="C19" s="13" t="s">
        <v>1</v>
      </c>
      <c r="D19" s="13" t="s">
        <v>148</v>
      </c>
      <c r="E19" s="13" t="s">
        <v>49</v>
      </c>
      <c r="F19" s="12">
        <v>42485</v>
      </c>
      <c r="G19" s="5" t="e">
        <f>CONCATENATE(#REF!,#REF!,#REF!)</f>
        <v>#REF!</v>
      </c>
    </row>
    <row r="20" spans="1:7" x14ac:dyDescent="0.3">
      <c r="A20" s="26">
        <v>44260</v>
      </c>
      <c r="B20" s="13" t="s">
        <v>50</v>
      </c>
      <c r="C20" s="13" t="s">
        <v>2</v>
      </c>
      <c r="D20" s="13" t="s">
        <v>31</v>
      </c>
      <c r="E20" s="13" t="s">
        <v>51</v>
      </c>
      <c r="F20" s="12">
        <v>19693.599999999999</v>
      </c>
    </row>
    <row r="21" spans="1:7" ht="24" x14ac:dyDescent="0.3">
      <c r="A21" s="26">
        <v>44265</v>
      </c>
      <c r="B21" s="13" t="s">
        <v>52</v>
      </c>
      <c r="C21" s="13" t="s">
        <v>1</v>
      </c>
      <c r="D21" s="13" t="s">
        <v>148</v>
      </c>
      <c r="E21" s="13" t="s">
        <v>53</v>
      </c>
      <c r="F21" s="12">
        <v>49701.5</v>
      </c>
    </row>
    <row r="22" spans="1:7" ht="24" x14ac:dyDescent="0.3">
      <c r="A22" s="26">
        <v>44265</v>
      </c>
      <c r="B22" s="13" t="s">
        <v>54</v>
      </c>
      <c r="C22" s="13" t="s">
        <v>3</v>
      </c>
      <c r="D22" s="13" t="s">
        <v>148</v>
      </c>
      <c r="E22" s="13" t="s">
        <v>55</v>
      </c>
      <c r="F22" s="12">
        <v>20100</v>
      </c>
    </row>
    <row r="23" spans="1:7" ht="24" x14ac:dyDescent="0.3">
      <c r="A23" s="26">
        <v>44265</v>
      </c>
      <c r="B23" s="13" t="s">
        <v>56</v>
      </c>
      <c r="C23" s="13" t="s">
        <v>3</v>
      </c>
      <c r="D23" s="13" t="s">
        <v>148</v>
      </c>
      <c r="E23" s="13" t="s">
        <v>57</v>
      </c>
      <c r="F23" s="12">
        <v>31200</v>
      </c>
    </row>
    <row r="24" spans="1:7" ht="24" x14ac:dyDescent="0.3">
      <c r="A24" s="26">
        <v>44265</v>
      </c>
      <c r="B24" s="13" t="s">
        <v>58</v>
      </c>
      <c r="C24" s="13" t="s">
        <v>3</v>
      </c>
      <c r="D24" s="13" t="s">
        <v>148</v>
      </c>
      <c r="E24" s="13" t="s">
        <v>59</v>
      </c>
      <c r="F24" s="14">
        <v>21200</v>
      </c>
    </row>
    <row r="25" spans="1:7" ht="24" x14ac:dyDescent="0.3">
      <c r="A25" s="26">
        <v>44265</v>
      </c>
      <c r="B25" s="13" t="s">
        <v>60</v>
      </c>
      <c r="C25" s="13" t="s">
        <v>3</v>
      </c>
      <c r="D25" s="13" t="s">
        <v>148</v>
      </c>
      <c r="E25" s="13" t="s">
        <v>61</v>
      </c>
      <c r="F25" s="14">
        <v>22800</v>
      </c>
    </row>
    <row r="26" spans="1:7" ht="24" x14ac:dyDescent="0.3">
      <c r="A26" s="26">
        <v>44266</v>
      </c>
      <c r="B26" s="13" t="s">
        <v>62</v>
      </c>
      <c r="C26" s="13" t="s">
        <v>3</v>
      </c>
      <c r="D26" s="13" t="s">
        <v>148</v>
      </c>
      <c r="E26" s="13" t="s">
        <v>63</v>
      </c>
      <c r="F26" s="12">
        <v>40427.550000000003</v>
      </c>
    </row>
    <row r="27" spans="1:7" ht="24" x14ac:dyDescent="0.3">
      <c r="A27" s="26">
        <v>44266</v>
      </c>
      <c r="B27" s="13" t="s">
        <v>64</v>
      </c>
      <c r="C27" s="13" t="s">
        <v>3</v>
      </c>
      <c r="D27" s="13" t="s">
        <v>148</v>
      </c>
      <c r="E27" s="13" t="s">
        <v>65</v>
      </c>
      <c r="F27" s="12">
        <v>47520</v>
      </c>
    </row>
    <row r="28" spans="1:7" ht="24" x14ac:dyDescent="0.3">
      <c r="A28" s="26">
        <v>44266</v>
      </c>
      <c r="B28" s="13" t="s">
        <v>66</v>
      </c>
      <c r="C28" s="13" t="s">
        <v>3</v>
      </c>
      <c r="D28" s="13" t="s">
        <v>148</v>
      </c>
      <c r="E28" s="13" t="s">
        <v>61</v>
      </c>
      <c r="F28" s="12">
        <v>98000</v>
      </c>
    </row>
    <row r="29" spans="1:7" ht="24" x14ac:dyDescent="0.3">
      <c r="A29" s="26">
        <v>44266</v>
      </c>
      <c r="B29" s="13" t="s">
        <v>67</v>
      </c>
      <c r="C29" s="13" t="s">
        <v>3</v>
      </c>
      <c r="D29" s="13" t="s">
        <v>148</v>
      </c>
      <c r="E29" s="13" t="s">
        <v>68</v>
      </c>
      <c r="F29" s="12">
        <v>60099.45</v>
      </c>
    </row>
    <row r="30" spans="1:7" ht="24" x14ac:dyDescent="0.3">
      <c r="A30" s="26">
        <v>44266</v>
      </c>
      <c r="B30" s="13" t="s">
        <v>69</v>
      </c>
      <c r="C30" s="13" t="s">
        <v>0</v>
      </c>
      <c r="D30" s="13" t="s">
        <v>148</v>
      </c>
      <c r="E30" s="13" t="s">
        <v>70</v>
      </c>
      <c r="F30" s="12">
        <v>46075.5</v>
      </c>
    </row>
    <row r="31" spans="1:7" ht="24" x14ac:dyDescent="0.3">
      <c r="A31" s="27">
        <v>44266</v>
      </c>
      <c r="B31" s="13" t="s">
        <v>71</v>
      </c>
      <c r="C31" s="13" t="s">
        <v>1</v>
      </c>
      <c r="D31" s="13" t="s">
        <v>148</v>
      </c>
      <c r="E31" s="13" t="s">
        <v>72</v>
      </c>
      <c r="F31" s="12">
        <v>33311.199999999997</v>
      </c>
    </row>
    <row r="32" spans="1:7" ht="24" x14ac:dyDescent="0.3">
      <c r="A32" s="26">
        <v>44266</v>
      </c>
      <c r="B32" s="13" t="s">
        <v>73</v>
      </c>
      <c r="C32" s="13" t="s">
        <v>2</v>
      </c>
      <c r="D32" s="13" t="s">
        <v>148</v>
      </c>
      <c r="E32" s="13" t="s">
        <v>74</v>
      </c>
      <c r="F32" s="12">
        <v>39470</v>
      </c>
    </row>
    <row r="33" spans="1:6" ht="24" x14ac:dyDescent="0.3">
      <c r="A33" s="26">
        <v>44272</v>
      </c>
      <c r="B33" s="13" t="s">
        <v>75</v>
      </c>
      <c r="C33" s="13" t="s">
        <v>2</v>
      </c>
      <c r="D33" s="13" t="s">
        <v>148</v>
      </c>
      <c r="E33" s="13" t="s">
        <v>76</v>
      </c>
      <c r="F33" s="12">
        <v>14296.8</v>
      </c>
    </row>
    <row r="34" spans="1:6" ht="24" x14ac:dyDescent="0.3">
      <c r="A34" s="26">
        <v>44293</v>
      </c>
      <c r="B34" s="13" t="s">
        <v>141</v>
      </c>
      <c r="C34" s="13" t="s">
        <v>1</v>
      </c>
      <c r="D34" s="13" t="s">
        <v>148</v>
      </c>
      <c r="E34" s="13" t="s">
        <v>142</v>
      </c>
      <c r="F34" s="12">
        <v>9614.9500000000007</v>
      </c>
    </row>
    <row r="35" spans="1:6" ht="24" x14ac:dyDescent="0.3">
      <c r="A35" s="26">
        <v>44314</v>
      </c>
      <c r="B35" s="13" t="s">
        <v>77</v>
      </c>
      <c r="C35" s="13" t="s">
        <v>3</v>
      </c>
      <c r="D35" s="13" t="s">
        <v>148</v>
      </c>
      <c r="E35" s="13" t="s">
        <v>78</v>
      </c>
      <c r="F35" s="12">
        <v>7180</v>
      </c>
    </row>
    <row r="36" spans="1:6" ht="24" x14ac:dyDescent="0.3">
      <c r="A36" s="26">
        <v>44314</v>
      </c>
      <c r="B36" s="15" t="s">
        <v>79</v>
      </c>
      <c r="C36" s="15" t="s">
        <v>1</v>
      </c>
      <c r="D36" s="13" t="s">
        <v>148</v>
      </c>
      <c r="E36" s="13" t="s">
        <v>80</v>
      </c>
      <c r="F36" s="12">
        <v>16495</v>
      </c>
    </row>
    <row r="37" spans="1:6" ht="24" x14ac:dyDescent="0.3">
      <c r="A37" s="28">
        <v>44326</v>
      </c>
      <c r="B37" s="16" t="s">
        <v>81</v>
      </c>
      <c r="C37" s="17" t="s">
        <v>1</v>
      </c>
      <c r="D37" s="13" t="s">
        <v>148</v>
      </c>
      <c r="E37" s="30" t="s">
        <v>49</v>
      </c>
      <c r="F37" s="18">
        <v>8160</v>
      </c>
    </row>
    <row r="38" spans="1:6" ht="24" x14ac:dyDescent="0.3">
      <c r="A38" s="26">
        <v>44326</v>
      </c>
      <c r="B38" s="13" t="s">
        <v>82</v>
      </c>
      <c r="C38" s="13" t="s">
        <v>2</v>
      </c>
      <c r="D38" s="13" t="s">
        <v>148</v>
      </c>
      <c r="E38" s="13" t="s">
        <v>83</v>
      </c>
      <c r="F38" s="12">
        <v>16896</v>
      </c>
    </row>
    <row r="39" spans="1:6" x14ac:dyDescent="0.3">
      <c r="A39" s="29">
        <v>44326</v>
      </c>
      <c r="B39" s="19" t="s">
        <v>84</v>
      </c>
      <c r="C39" s="19" t="s">
        <v>2</v>
      </c>
      <c r="D39" s="13" t="s">
        <v>148</v>
      </c>
      <c r="E39" s="13" t="s">
        <v>85</v>
      </c>
      <c r="F39" s="20">
        <v>23940</v>
      </c>
    </row>
    <row r="40" spans="1:6" ht="24" x14ac:dyDescent="0.3">
      <c r="A40" s="29">
        <v>44327</v>
      </c>
      <c r="B40" s="19" t="s">
        <v>86</v>
      </c>
      <c r="C40" s="19" t="s">
        <v>2</v>
      </c>
      <c r="D40" s="13" t="s">
        <v>148</v>
      </c>
      <c r="E40" s="13" t="s">
        <v>87</v>
      </c>
      <c r="F40" s="20">
        <v>18000</v>
      </c>
    </row>
    <row r="41" spans="1:6" x14ac:dyDescent="0.3">
      <c r="A41" s="29">
        <v>44330</v>
      </c>
      <c r="B41" s="19" t="s">
        <v>50</v>
      </c>
      <c r="C41" s="19" t="s">
        <v>2</v>
      </c>
      <c r="D41" s="19" t="s">
        <v>31</v>
      </c>
      <c r="E41" s="13" t="s">
        <v>51</v>
      </c>
      <c r="F41" s="20">
        <v>19834.25</v>
      </c>
    </row>
    <row r="42" spans="1:6" ht="24" x14ac:dyDescent="0.3">
      <c r="A42" s="26">
        <v>44333</v>
      </c>
      <c r="B42" s="15" t="s">
        <v>88</v>
      </c>
      <c r="C42" s="15" t="s">
        <v>1</v>
      </c>
      <c r="D42" s="15" t="s">
        <v>31</v>
      </c>
      <c r="E42" s="13" t="s">
        <v>36</v>
      </c>
      <c r="F42" s="21">
        <v>59940</v>
      </c>
    </row>
    <row r="43" spans="1:6" ht="24" x14ac:dyDescent="0.3">
      <c r="A43" s="29">
        <v>44334</v>
      </c>
      <c r="B43" s="19" t="s">
        <v>89</v>
      </c>
      <c r="C43" s="19" t="s">
        <v>1</v>
      </c>
      <c r="D43" s="19" t="s">
        <v>148</v>
      </c>
      <c r="E43" s="13" t="s">
        <v>90</v>
      </c>
      <c r="F43" s="20">
        <v>23721.5</v>
      </c>
    </row>
    <row r="44" spans="1:6" ht="24" x14ac:dyDescent="0.3">
      <c r="A44" s="29">
        <v>44334</v>
      </c>
      <c r="B44" s="19" t="s">
        <v>91</v>
      </c>
      <c r="C44" s="19" t="s">
        <v>1</v>
      </c>
      <c r="D44" s="19" t="s">
        <v>31</v>
      </c>
      <c r="E44" s="13" t="s">
        <v>92</v>
      </c>
      <c r="F44" s="20">
        <v>88840.5</v>
      </c>
    </row>
    <row r="45" spans="1:6" ht="24" x14ac:dyDescent="0.3">
      <c r="A45" s="29">
        <v>44334</v>
      </c>
      <c r="B45" s="19" t="s">
        <v>93</v>
      </c>
      <c r="C45" s="19" t="s">
        <v>1</v>
      </c>
      <c r="D45" s="19" t="s">
        <v>148</v>
      </c>
      <c r="E45" s="13" t="s">
        <v>94</v>
      </c>
      <c r="F45" s="20">
        <v>19216.349999999999</v>
      </c>
    </row>
    <row r="46" spans="1:6" ht="24" x14ac:dyDescent="0.3">
      <c r="A46" s="29">
        <v>44334</v>
      </c>
      <c r="B46" s="19" t="s">
        <v>95</v>
      </c>
      <c r="C46" s="19" t="s">
        <v>0</v>
      </c>
      <c r="D46" s="19" t="s">
        <v>148</v>
      </c>
      <c r="E46" s="13" t="s">
        <v>70</v>
      </c>
      <c r="F46" s="20">
        <v>7409.3</v>
      </c>
    </row>
    <row r="47" spans="1:6" ht="24" x14ac:dyDescent="0.3">
      <c r="A47" s="29">
        <v>44334</v>
      </c>
      <c r="B47" s="19" t="s">
        <v>96</v>
      </c>
      <c r="C47" s="19" t="s">
        <v>1</v>
      </c>
      <c r="D47" s="19" t="s">
        <v>148</v>
      </c>
      <c r="E47" s="13" t="s">
        <v>97</v>
      </c>
      <c r="F47" s="20">
        <v>7098.95</v>
      </c>
    </row>
    <row r="48" spans="1:6" ht="24" x14ac:dyDescent="0.3">
      <c r="A48" s="26">
        <v>44343</v>
      </c>
      <c r="B48" s="15" t="s">
        <v>98</v>
      </c>
      <c r="C48" s="15" t="s">
        <v>3</v>
      </c>
      <c r="D48" s="19" t="s">
        <v>148</v>
      </c>
      <c r="E48" s="13" t="s">
        <v>99</v>
      </c>
      <c r="F48" s="21">
        <v>22332</v>
      </c>
    </row>
    <row r="49" spans="1:6" ht="24" x14ac:dyDescent="0.3">
      <c r="A49" s="26">
        <v>44348</v>
      </c>
      <c r="B49" s="15" t="s">
        <v>100</v>
      </c>
      <c r="C49" s="15" t="s">
        <v>2</v>
      </c>
      <c r="D49" s="19" t="s">
        <v>148</v>
      </c>
      <c r="E49" s="13" t="s">
        <v>101</v>
      </c>
      <c r="F49" s="21">
        <v>87762.3</v>
      </c>
    </row>
    <row r="50" spans="1:6" ht="24" x14ac:dyDescent="0.3">
      <c r="A50" s="26">
        <v>44349</v>
      </c>
      <c r="B50" s="13" t="s">
        <v>102</v>
      </c>
      <c r="C50" s="13" t="s">
        <v>3</v>
      </c>
      <c r="D50" s="19" t="s">
        <v>148</v>
      </c>
      <c r="E50" s="13" t="s">
        <v>61</v>
      </c>
      <c r="F50" s="12">
        <v>23000</v>
      </c>
    </row>
    <row r="51" spans="1:6" x14ac:dyDescent="0.3">
      <c r="A51" s="26">
        <v>44358</v>
      </c>
      <c r="B51" s="13" t="s">
        <v>103</v>
      </c>
      <c r="C51" s="13" t="s">
        <v>3</v>
      </c>
      <c r="D51" s="19" t="s">
        <v>148</v>
      </c>
      <c r="E51" s="13" t="s">
        <v>104</v>
      </c>
      <c r="F51" s="12">
        <v>23797</v>
      </c>
    </row>
    <row r="52" spans="1:6" ht="24" x14ac:dyDescent="0.3">
      <c r="A52" s="26">
        <v>44379</v>
      </c>
      <c r="B52" s="13" t="s">
        <v>105</v>
      </c>
      <c r="C52" s="13" t="s">
        <v>3</v>
      </c>
      <c r="D52" s="19" t="s">
        <v>148</v>
      </c>
      <c r="E52" s="13" t="s">
        <v>106</v>
      </c>
      <c r="F52" s="12">
        <v>17880.05</v>
      </c>
    </row>
    <row r="53" spans="1:6" x14ac:dyDescent="0.3">
      <c r="A53" s="26">
        <v>44400</v>
      </c>
      <c r="B53" s="13" t="s">
        <v>50</v>
      </c>
      <c r="C53" s="13" t="s">
        <v>2</v>
      </c>
      <c r="D53" s="13" t="s">
        <v>31</v>
      </c>
      <c r="E53" s="13" t="s">
        <v>51</v>
      </c>
      <c r="F53" s="12">
        <v>20199.599999999999</v>
      </c>
    </row>
    <row r="54" spans="1:6" x14ac:dyDescent="0.3">
      <c r="A54" s="26">
        <v>44425</v>
      </c>
      <c r="B54" s="13" t="s">
        <v>107</v>
      </c>
      <c r="C54" s="13" t="s">
        <v>3</v>
      </c>
      <c r="D54" s="13" t="s">
        <v>31</v>
      </c>
      <c r="E54" s="13" t="s">
        <v>108</v>
      </c>
      <c r="F54" s="12">
        <v>78662.95</v>
      </c>
    </row>
    <row r="55" spans="1:6" x14ac:dyDescent="0.3">
      <c r="A55" s="26">
        <v>44445</v>
      </c>
      <c r="B55" s="13" t="s">
        <v>109</v>
      </c>
      <c r="C55" s="13" t="s">
        <v>1</v>
      </c>
      <c r="D55" s="13" t="s">
        <v>148</v>
      </c>
      <c r="E55" s="13" t="s">
        <v>110</v>
      </c>
      <c r="F55" s="12">
        <v>36447.449999999997</v>
      </c>
    </row>
    <row r="56" spans="1:6" ht="24" x14ac:dyDescent="0.3">
      <c r="A56" s="26">
        <v>44449</v>
      </c>
      <c r="B56" s="13" t="s">
        <v>111</v>
      </c>
      <c r="C56" s="13" t="s">
        <v>2</v>
      </c>
      <c r="D56" s="13" t="s">
        <v>148</v>
      </c>
      <c r="E56" s="13" t="s">
        <v>112</v>
      </c>
      <c r="F56" s="12">
        <v>30808.5</v>
      </c>
    </row>
    <row r="57" spans="1:6" ht="24" x14ac:dyDescent="0.3">
      <c r="A57" s="26">
        <v>44449</v>
      </c>
      <c r="B57" s="13" t="s">
        <v>113</v>
      </c>
      <c r="C57" s="13" t="s">
        <v>1</v>
      </c>
      <c r="D57" s="13" t="s">
        <v>148</v>
      </c>
      <c r="E57" s="13" t="s">
        <v>29</v>
      </c>
      <c r="F57" s="12">
        <v>13187.9</v>
      </c>
    </row>
    <row r="58" spans="1:6" ht="24" x14ac:dyDescent="0.3">
      <c r="A58" s="29">
        <v>44449</v>
      </c>
      <c r="B58" s="22" t="s">
        <v>114</v>
      </c>
      <c r="C58" s="22" t="s">
        <v>1</v>
      </c>
      <c r="D58" s="13" t="s">
        <v>148</v>
      </c>
      <c r="E58" s="13" t="s">
        <v>115</v>
      </c>
      <c r="F58" s="23">
        <v>10960.6</v>
      </c>
    </row>
    <row r="59" spans="1:6" x14ac:dyDescent="0.3">
      <c r="A59" s="29">
        <v>44470</v>
      </c>
      <c r="B59" s="22" t="s">
        <v>50</v>
      </c>
      <c r="C59" s="22" t="s">
        <v>2</v>
      </c>
      <c r="D59" s="22" t="s">
        <v>31</v>
      </c>
      <c r="E59" s="13" t="s">
        <v>51</v>
      </c>
      <c r="F59" s="23">
        <v>14249.75</v>
      </c>
    </row>
    <row r="60" spans="1:6" ht="24" x14ac:dyDescent="0.3">
      <c r="A60" s="29">
        <v>44474</v>
      </c>
      <c r="B60" s="22" t="s">
        <v>116</v>
      </c>
      <c r="C60" s="22" t="s">
        <v>3</v>
      </c>
      <c r="D60" s="22" t="s">
        <v>148</v>
      </c>
      <c r="E60" s="13" t="s">
        <v>117</v>
      </c>
      <c r="F60" s="23">
        <v>12836.95</v>
      </c>
    </row>
    <row r="61" spans="1:6" ht="24" x14ac:dyDescent="0.3">
      <c r="A61" s="29">
        <v>44474</v>
      </c>
      <c r="B61" s="22" t="s">
        <v>143</v>
      </c>
      <c r="C61" s="22" t="s">
        <v>2</v>
      </c>
      <c r="D61" s="22" t="s">
        <v>148</v>
      </c>
      <c r="E61" s="13" t="s">
        <v>144</v>
      </c>
      <c r="F61" s="23">
        <v>29000</v>
      </c>
    </row>
    <row r="62" spans="1:6" ht="24" x14ac:dyDescent="0.3">
      <c r="A62" s="29">
        <v>44477</v>
      </c>
      <c r="B62" s="22" t="s">
        <v>145</v>
      </c>
      <c r="C62" s="22" t="s">
        <v>1</v>
      </c>
      <c r="D62" s="22" t="s">
        <v>148</v>
      </c>
      <c r="E62" s="13" t="s">
        <v>49</v>
      </c>
      <c r="F62" s="23">
        <v>17700</v>
      </c>
    </row>
    <row r="63" spans="1:6" ht="24" x14ac:dyDescent="0.3">
      <c r="A63" s="29">
        <v>44483</v>
      </c>
      <c r="B63" s="22" t="s">
        <v>118</v>
      </c>
      <c r="C63" s="22" t="s">
        <v>3</v>
      </c>
      <c r="D63" s="22" t="s">
        <v>148</v>
      </c>
      <c r="E63" s="13" t="s">
        <v>119</v>
      </c>
      <c r="F63" s="23">
        <v>19150</v>
      </c>
    </row>
    <row r="64" spans="1:6" ht="24" x14ac:dyDescent="0.3">
      <c r="A64" s="29">
        <v>44487</v>
      </c>
      <c r="B64" s="22" t="s">
        <v>120</v>
      </c>
      <c r="C64" s="22" t="s">
        <v>3</v>
      </c>
      <c r="D64" s="22" t="s">
        <v>148</v>
      </c>
      <c r="E64" s="13" t="s">
        <v>121</v>
      </c>
      <c r="F64" s="23">
        <v>19461.599999999999</v>
      </c>
    </row>
    <row r="65" spans="1:6" ht="24" x14ac:dyDescent="0.3">
      <c r="A65" s="29">
        <v>44487</v>
      </c>
      <c r="B65" s="22" t="s">
        <v>122</v>
      </c>
      <c r="C65" s="22" t="s">
        <v>2</v>
      </c>
      <c r="D65" s="22" t="s">
        <v>148</v>
      </c>
      <c r="E65" s="13" t="s">
        <v>123</v>
      </c>
      <c r="F65" s="23">
        <v>16261.8</v>
      </c>
    </row>
    <row r="66" spans="1:6" x14ac:dyDescent="0.3">
      <c r="A66" s="29">
        <v>44490</v>
      </c>
      <c r="B66" s="22" t="s">
        <v>124</v>
      </c>
      <c r="C66" s="22" t="s">
        <v>2</v>
      </c>
      <c r="D66" s="22" t="s">
        <v>148</v>
      </c>
      <c r="E66" s="13" t="s">
        <v>125</v>
      </c>
      <c r="F66" s="23">
        <v>8660</v>
      </c>
    </row>
    <row r="67" spans="1:6" ht="24" x14ac:dyDescent="0.3">
      <c r="A67" s="29">
        <v>44494</v>
      </c>
      <c r="B67" s="22" t="s">
        <v>126</v>
      </c>
      <c r="C67" s="22" t="s">
        <v>1</v>
      </c>
      <c r="D67" s="22" t="s">
        <v>148</v>
      </c>
      <c r="E67" s="13" t="s">
        <v>127</v>
      </c>
      <c r="F67" s="23">
        <v>149574.6</v>
      </c>
    </row>
    <row r="68" spans="1:6" x14ac:dyDescent="0.3">
      <c r="A68" s="29">
        <v>44495</v>
      </c>
      <c r="B68" s="22" t="s">
        <v>128</v>
      </c>
      <c r="C68" s="22" t="s">
        <v>2</v>
      </c>
      <c r="D68" s="22" t="s">
        <v>148</v>
      </c>
      <c r="E68" s="13" t="s">
        <v>32</v>
      </c>
      <c r="F68" s="12">
        <v>12450</v>
      </c>
    </row>
    <row r="69" spans="1:6" ht="24" x14ac:dyDescent="0.3">
      <c r="A69" s="26">
        <v>44502</v>
      </c>
      <c r="B69" s="13" t="s">
        <v>129</v>
      </c>
      <c r="C69" s="13" t="s">
        <v>3</v>
      </c>
      <c r="D69" s="13" t="s">
        <v>148</v>
      </c>
      <c r="E69" s="13" t="s">
        <v>130</v>
      </c>
      <c r="F69" s="12">
        <v>140130</v>
      </c>
    </row>
    <row r="70" spans="1:6" ht="24" x14ac:dyDescent="0.3">
      <c r="A70" s="82">
        <v>44502</v>
      </c>
      <c r="B70" s="13" t="s">
        <v>131</v>
      </c>
      <c r="C70" s="13" t="s">
        <v>0</v>
      </c>
      <c r="D70" s="13" t="s">
        <v>31</v>
      </c>
      <c r="E70" s="13" t="s">
        <v>132</v>
      </c>
      <c r="F70" s="83">
        <v>232285</v>
      </c>
    </row>
    <row r="71" spans="1:6" ht="24" x14ac:dyDescent="0.3">
      <c r="A71" s="82">
        <v>44502</v>
      </c>
      <c r="B71" s="13" t="s">
        <v>133</v>
      </c>
      <c r="C71" s="13" t="s">
        <v>1</v>
      </c>
      <c r="D71" s="13" t="s">
        <v>148</v>
      </c>
      <c r="E71" s="13" t="s">
        <v>49</v>
      </c>
      <c r="F71" s="83">
        <v>13325</v>
      </c>
    </row>
    <row r="72" spans="1:6" ht="24" x14ac:dyDescent="0.3">
      <c r="A72" s="82">
        <v>44504</v>
      </c>
      <c r="B72" s="13" t="s">
        <v>134</v>
      </c>
      <c r="C72" s="13" t="s">
        <v>1</v>
      </c>
      <c r="D72" s="13" t="s">
        <v>148</v>
      </c>
      <c r="E72" s="13" t="s">
        <v>110</v>
      </c>
      <c r="F72" s="83">
        <v>7500</v>
      </c>
    </row>
    <row r="73" spans="1:6" ht="24" x14ac:dyDescent="0.3">
      <c r="A73" s="82">
        <v>44515</v>
      </c>
      <c r="B73" s="13" t="s">
        <v>135</v>
      </c>
      <c r="C73" s="13" t="s">
        <v>1</v>
      </c>
      <c r="D73" s="13" t="s">
        <v>148</v>
      </c>
      <c r="E73" s="13" t="s">
        <v>136</v>
      </c>
      <c r="F73" s="83">
        <v>5010</v>
      </c>
    </row>
    <row r="74" spans="1:6" ht="24" x14ac:dyDescent="0.3">
      <c r="A74" s="29">
        <v>44526</v>
      </c>
      <c r="B74" s="22" t="s">
        <v>137</v>
      </c>
      <c r="C74" s="22" t="s">
        <v>1</v>
      </c>
      <c r="D74" s="22" t="s">
        <v>148</v>
      </c>
      <c r="E74" s="13" t="s">
        <v>138</v>
      </c>
      <c r="F74" s="12">
        <v>7991.1</v>
      </c>
    </row>
    <row r="75" spans="1:6" ht="24" x14ac:dyDescent="0.3">
      <c r="A75" s="29">
        <v>44526</v>
      </c>
      <c r="B75" s="22" t="s">
        <v>146</v>
      </c>
      <c r="C75" s="22" t="s">
        <v>1</v>
      </c>
      <c r="D75" s="22" t="s">
        <v>148</v>
      </c>
      <c r="E75" s="13" t="s">
        <v>138</v>
      </c>
      <c r="F75" s="12">
        <v>8601.1</v>
      </c>
    </row>
    <row r="76" spans="1:6" x14ac:dyDescent="0.3">
      <c r="A76" s="29">
        <v>44536</v>
      </c>
      <c r="B76" s="22" t="s">
        <v>50</v>
      </c>
      <c r="C76" s="22" t="s">
        <v>2</v>
      </c>
      <c r="D76" s="22" t="s">
        <v>31</v>
      </c>
      <c r="E76" s="13" t="s">
        <v>51</v>
      </c>
      <c r="F76" s="12">
        <v>23731.65</v>
      </c>
    </row>
    <row r="77" spans="1:6" ht="24" x14ac:dyDescent="0.3">
      <c r="A77" s="26">
        <v>44543</v>
      </c>
      <c r="B77" s="13" t="s">
        <v>139</v>
      </c>
      <c r="C77" s="13" t="s">
        <v>3</v>
      </c>
      <c r="D77" s="13" t="s">
        <v>148</v>
      </c>
      <c r="E77" s="13" t="s">
        <v>140</v>
      </c>
      <c r="F77" s="12">
        <v>26650</v>
      </c>
    </row>
    <row r="80" spans="1:6" x14ac:dyDescent="0.3">
      <c r="A80" s="8" t="s">
        <v>4</v>
      </c>
      <c r="B80" s="24" t="s">
        <v>149</v>
      </c>
      <c r="C80" s="7"/>
      <c r="D80" s="4"/>
      <c r="E80" s="8"/>
      <c r="F80" s="7"/>
    </row>
    <row r="82" spans="1:6" ht="33" x14ac:dyDescent="0.3">
      <c r="A82" s="9" t="s">
        <v>5</v>
      </c>
      <c r="B82" s="9" t="s">
        <v>7</v>
      </c>
      <c r="C82" s="9" t="s">
        <v>8</v>
      </c>
      <c r="D82" s="9" t="s">
        <v>6</v>
      </c>
      <c r="E82" s="10" t="s">
        <v>9</v>
      </c>
      <c r="F82" s="9" t="s">
        <v>10</v>
      </c>
    </row>
    <row r="83" spans="1:6" x14ac:dyDescent="0.3">
      <c r="A83" s="31">
        <v>44285</v>
      </c>
      <c r="B83" s="32" t="s">
        <v>150</v>
      </c>
      <c r="C83" s="32" t="s">
        <v>2</v>
      </c>
      <c r="D83" s="32" t="s">
        <v>12</v>
      </c>
      <c r="E83" s="32" t="s">
        <v>151</v>
      </c>
      <c r="F83" s="33">
        <v>5455</v>
      </c>
    </row>
    <row r="84" spans="1:6" x14ac:dyDescent="0.3">
      <c r="A84" s="31">
        <v>44426</v>
      </c>
      <c r="B84" s="32" t="s">
        <v>152</v>
      </c>
      <c r="C84" s="32" t="s">
        <v>2</v>
      </c>
      <c r="D84" s="32" t="s">
        <v>12</v>
      </c>
      <c r="E84" s="32" t="s">
        <v>153</v>
      </c>
      <c r="F84" s="33">
        <v>6871.85</v>
      </c>
    </row>
    <row r="85" spans="1:6" x14ac:dyDescent="0.3">
      <c r="A85" s="31">
        <v>44406</v>
      </c>
      <c r="B85" s="32" t="s">
        <v>150</v>
      </c>
      <c r="C85" s="32" t="s">
        <v>2</v>
      </c>
      <c r="D85" s="32" t="s">
        <v>12</v>
      </c>
      <c r="E85" s="32" t="s">
        <v>151</v>
      </c>
      <c r="F85" s="33">
        <v>5970</v>
      </c>
    </row>
    <row r="86" spans="1:6" x14ac:dyDescent="0.3">
      <c r="A86" s="2"/>
      <c r="B86" s="2"/>
      <c r="C86" s="3"/>
      <c r="D86" s="3"/>
      <c r="E86" s="3"/>
      <c r="F86" s="3"/>
    </row>
    <row r="87" spans="1:6" x14ac:dyDescent="0.3">
      <c r="A87" s="2"/>
      <c r="B87" s="2"/>
      <c r="C87" s="3"/>
      <c r="D87" s="3"/>
      <c r="E87" s="3"/>
      <c r="F87" s="3"/>
    </row>
    <row r="88" spans="1:6" x14ac:dyDescent="0.3">
      <c r="A88" s="8" t="s">
        <v>4</v>
      </c>
      <c r="B88" s="24" t="s">
        <v>154</v>
      </c>
      <c r="C88" s="7"/>
      <c r="D88" s="4"/>
      <c r="E88" s="8"/>
      <c r="F88" s="7"/>
    </row>
    <row r="90" spans="1:6" ht="33" x14ac:dyDescent="0.3">
      <c r="A90" s="9" t="s">
        <v>5</v>
      </c>
      <c r="B90" s="9" t="s">
        <v>7</v>
      </c>
      <c r="C90" s="9" t="s">
        <v>8</v>
      </c>
      <c r="D90" s="9" t="s">
        <v>6</v>
      </c>
      <c r="E90" s="10" t="s">
        <v>9</v>
      </c>
      <c r="F90" s="9" t="s">
        <v>10</v>
      </c>
    </row>
    <row r="91" spans="1:6" x14ac:dyDescent="0.3">
      <c r="A91" s="34">
        <v>44267</v>
      </c>
      <c r="B91" s="35" t="s">
        <v>155</v>
      </c>
      <c r="C91" s="36" t="s">
        <v>3</v>
      </c>
      <c r="D91" s="36" t="s">
        <v>12</v>
      </c>
      <c r="E91" s="37" t="s">
        <v>156</v>
      </c>
      <c r="F91" s="38">
        <v>17844</v>
      </c>
    </row>
    <row r="92" spans="1:6" x14ac:dyDescent="0.3">
      <c r="A92" s="39">
        <v>44302</v>
      </c>
      <c r="B92" s="40" t="s">
        <v>157</v>
      </c>
      <c r="C92" s="41" t="s">
        <v>1</v>
      </c>
      <c r="D92" s="41" t="s">
        <v>12</v>
      </c>
      <c r="E92" s="42" t="s">
        <v>158</v>
      </c>
      <c r="F92" s="43">
        <v>5611</v>
      </c>
    </row>
    <row r="93" spans="1:6" x14ac:dyDescent="0.3">
      <c r="A93" s="39">
        <v>44351</v>
      </c>
      <c r="B93" s="40" t="s">
        <v>159</v>
      </c>
      <c r="C93" s="41" t="s">
        <v>3</v>
      </c>
      <c r="D93" s="41" t="s">
        <v>12</v>
      </c>
      <c r="E93" s="42" t="s">
        <v>160</v>
      </c>
      <c r="F93" s="43">
        <v>6800</v>
      </c>
    </row>
    <row r="94" spans="1:6" x14ac:dyDescent="0.3">
      <c r="A94" s="39">
        <v>44405</v>
      </c>
      <c r="B94" s="40" t="s">
        <v>161</v>
      </c>
      <c r="C94" s="41" t="s">
        <v>1</v>
      </c>
      <c r="D94" s="41" t="s">
        <v>12</v>
      </c>
      <c r="E94" s="42" t="s">
        <v>162</v>
      </c>
      <c r="F94" s="43">
        <v>6112</v>
      </c>
    </row>
    <row r="95" spans="1:6" x14ac:dyDescent="0.3">
      <c r="A95" s="44" t="s">
        <v>163</v>
      </c>
      <c r="B95" s="40" t="s">
        <v>164</v>
      </c>
      <c r="C95" s="41" t="s">
        <v>2</v>
      </c>
      <c r="D95" s="41" t="s">
        <v>11</v>
      </c>
      <c r="E95" s="42" t="s">
        <v>165</v>
      </c>
      <c r="F95" s="43">
        <v>6340.6</v>
      </c>
    </row>
    <row r="96" spans="1:6" x14ac:dyDescent="0.3">
      <c r="A96" s="39">
        <v>44478</v>
      </c>
      <c r="B96" s="40" t="s">
        <v>164</v>
      </c>
      <c r="C96" s="41" t="s">
        <v>2</v>
      </c>
      <c r="D96" s="41" t="s">
        <v>11</v>
      </c>
      <c r="E96" s="42" t="s">
        <v>166</v>
      </c>
      <c r="F96" s="43">
        <v>9269.6</v>
      </c>
    </row>
    <row r="97" spans="1:6" x14ac:dyDescent="0.3">
      <c r="A97" s="39">
        <v>44478</v>
      </c>
      <c r="B97" s="40" t="s">
        <v>167</v>
      </c>
      <c r="C97" s="41" t="s">
        <v>3</v>
      </c>
      <c r="D97" s="41" t="s">
        <v>12</v>
      </c>
      <c r="E97" s="42" t="s">
        <v>168</v>
      </c>
      <c r="F97" s="43">
        <v>5100</v>
      </c>
    </row>
    <row r="98" spans="1:6" x14ac:dyDescent="0.3">
      <c r="A98" s="39">
        <v>44484</v>
      </c>
      <c r="B98" s="40" t="s">
        <v>169</v>
      </c>
      <c r="C98" s="41" t="s">
        <v>3</v>
      </c>
      <c r="D98" s="41" t="s">
        <v>12</v>
      </c>
      <c r="E98" s="42" t="s">
        <v>170</v>
      </c>
      <c r="F98" s="43">
        <v>7680</v>
      </c>
    </row>
    <row r="99" spans="1:6" x14ac:dyDescent="0.3">
      <c r="A99" s="39">
        <v>44490</v>
      </c>
      <c r="B99" s="40" t="s">
        <v>171</v>
      </c>
      <c r="C99" s="41" t="s">
        <v>2</v>
      </c>
      <c r="D99" s="41" t="s">
        <v>12</v>
      </c>
      <c r="E99" s="42" t="s">
        <v>172</v>
      </c>
      <c r="F99" s="43">
        <v>9996</v>
      </c>
    </row>
    <row r="100" spans="1:6" x14ac:dyDescent="0.3">
      <c r="A100" s="39">
        <v>44498</v>
      </c>
      <c r="B100" s="40" t="s">
        <v>169</v>
      </c>
      <c r="C100" s="41" t="s">
        <v>3</v>
      </c>
      <c r="D100" s="41" t="s">
        <v>12</v>
      </c>
      <c r="E100" s="42" t="s">
        <v>173</v>
      </c>
      <c r="F100" s="43">
        <v>12095</v>
      </c>
    </row>
    <row r="101" spans="1:6" x14ac:dyDescent="0.3">
      <c r="A101" s="34">
        <v>44519</v>
      </c>
      <c r="B101" s="36" t="s">
        <v>174</v>
      </c>
      <c r="C101" s="36" t="s">
        <v>3</v>
      </c>
      <c r="D101" s="36" t="s">
        <v>12</v>
      </c>
      <c r="E101" s="37" t="s">
        <v>175</v>
      </c>
      <c r="F101" s="38">
        <v>24934</v>
      </c>
    </row>
    <row r="102" spans="1:6" x14ac:dyDescent="0.3">
      <c r="A102" s="39">
        <v>44519</v>
      </c>
      <c r="B102" s="40" t="s">
        <v>176</v>
      </c>
      <c r="C102" s="41" t="s">
        <v>3</v>
      </c>
      <c r="D102" s="41" t="s">
        <v>12</v>
      </c>
      <c r="E102" s="42" t="s">
        <v>175</v>
      </c>
      <c r="F102" s="43">
        <v>32932</v>
      </c>
    </row>
    <row r="103" spans="1:6" x14ac:dyDescent="0.3">
      <c r="A103" s="45">
        <v>44519</v>
      </c>
      <c r="B103" s="46" t="s">
        <v>177</v>
      </c>
      <c r="C103" s="47" t="s">
        <v>3</v>
      </c>
      <c r="D103" s="47" t="s">
        <v>12</v>
      </c>
      <c r="E103" s="48" t="s">
        <v>178</v>
      </c>
      <c r="F103" s="49">
        <v>7350</v>
      </c>
    </row>
    <row r="104" spans="1:6" x14ac:dyDescent="0.3">
      <c r="A104" s="50"/>
      <c r="B104" s="51"/>
      <c r="C104" s="51"/>
      <c r="D104" s="51"/>
      <c r="E104" s="51"/>
      <c r="F104" s="52"/>
    </row>
    <row r="107" spans="1:6" x14ac:dyDescent="0.3">
      <c r="A107" s="1" t="s">
        <v>4</v>
      </c>
      <c r="B107" s="24" t="s">
        <v>179</v>
      </c>
      <c r="C107" s="7"/>
    </row>
    <row r="109" spans="1:6" ht="33" x14ac:dyDescent="0.3">
      <c r="A109" s="9" t="s">
        <v>5</v>
      </c>
      <c r="B109" s="9" t="s">
        <v>7</v>
      </c>
      <c r="C109" s="9" t="s">
        <v>8</v>
      </c>
      <c r="D109" s="9" t="s">
        <v>6</v>
      </c>
      <c r="E109" s="10" t="s">
        <v>9</v>
      </c>
      <c r="F109" s="9" t="s">
        <v>10</v>
      </c>
    </row>
    <row r="110" spans="1:6" x14ac:dyDescent="0.3">
      <c r="A110" s="78">
        <v>44260</v>
      </c>
      <c r="B110" s="79" t="s">
        <v>180</v>
      </c>
      <c r="C110" s="79" t="s">
        <v>2</v>
      </c>
      <c r="D110" s="79" t="s">
        <v>181</v>
      </c>
      <c r="E110" s="79" t="s">
        <v>182</v>
      </c>
      <c r="F110" s="80">
        <v>9263.5400000000009</v>
      </c>
    </row>
    <row r="111" spans="1:6" x14ac:dyDescent="0.3">
      <c r="A111" s="78">
        <v>44267</v>
      </c>
      <c r="B111" s="79" t="s">
        <v>183</v>
      </c>
      <c r="C111" s="79" t="s">
        <v>2</v>
      </c>
      <c r="D111" s="79" t="s">
        <v>181</v>
      </c>
      <c r="E111" s="79" t="s">
        <v>184</v>
      </c>
      <c r="F111" s="80">
        <v>11863.25</v>
      </c>
    </row>
    <row r="112" spans="1:6" x14ac:dyDescent="0.3">
      <c r="A112" s="78">
        <v>44438</v>
      </c>
      <c r="B112" s="79" t="s">
        <v>185</v>
      </c>
      <c r="C112" s="79" t="s">
        <v>3</v>
      </c>
      <c r="D112" s="79" t="s">
        <v>181</v>
      </c>
      <c r="E112" s="79" t="s">
        <v>186</v>
      </c>
      <c r="F112" s="80">
        <v>23000</v>
      </c>
    </row>
    <row r="113" spans="1:6" x14ac:dyDescent="0.3">
      <c r="A113" s="78">
        <v>44477</v>
      </c>
      <c r="B113" s="79" t="s">
        <v>187</v>
      </c>
      <c r="C113" s="79" t="s">
        <v>3</v>
      </c>
      <c r="D113" s="79" t="s">
        <v>181</v>
      </c>
      <c r="E113" s="79" t="s">
        <v>188</v>
      </c>
      <c r="F113" s="80">
        <v>8400</v>
      </c>
    </row>
    <row r="114" spans="1:6" x14ac:dyDescent="0.3">
      <c r="A114" s="53"/>
      <c r="B114" s="2"/>
      <c r="C114" s="3"/>
      <c r="D114" s="3"/>
      <c r="E114" s="3"/>
      <c r="F114" s="3"/>
    </row>
    <row r="115" spans="1:6" x14ac:dyDescent="0.3">
      <c r="A115" s="54" t="s">
        <v>4</v>
      </c>
      <c r="B115" s="24" t="s">
        <v>189</v>
      </c>
      <c r="C115" s="7"/>
      <c r="D115" s="4"/>
      <c r="E115" s="8"/>
      <c r="F115" s="7"/>
    </row>
    <row r="116" spans="1:6" x14ac:dyDescent="0.3">
      <c r="A116" s="55"/>
    </row>
    <row r="117" spans="1:6" x14ac:dyDescent="0.3">
      <c r="A117" s="56">
        <v>44227</v>
      </c>
      <c r="B117" s="57" t="s">
        <v>190</v>
      </c>
      <c r="C117" s="32" t="s">
        <v>3</v>
      </c>
      <c r="D117" s="32" t="s">
        <v>12</v>
      </c>
      <c r="E117" s="57" t="s">
        <v>191</v>
      </c>
      <c r="F117" s="58">
        <v>5028.38</v>
      </c>
    </row>
    <row r="118" spans="1:6" x14ac:dyDescent="0.3">
      <c r="A118" s="56">
        <v>44235</v>
      </c>
      <c r="B118" s="59" t="s">
        <v>192</v>
      </c>
      <c r="C118" s="32" t="s">
        <v>2</v>
      </c>
      <c r="D118" s="32" t="s">
        <v>12</v>
      </c>
      <c r="E118" s="57" t="s">
        <v>193</v>
      </c>
      <c r="F118" s="60">
        <v>9285.0499999999993</v>
      </c>
    </row>
    <row r="119" spans="1:6" x14ac:dyDescent="0.3">
      <c r="A119" s="56">
        <v>44243</v>
      </c>
      <c r="B119" s="57" t="s">
        <v>190</v>
      </c>
      <c r="C119" s="32" t="s">
        <v>3</v>
      </c>
      <c r="D119" s="32" t="s">
        <v>12</v>
      </c>
      <c r="E119" s="57" t="s">
        <v>191</v>
      </c>
      <c r="F119" s="61">
        <v>5022.72</v>
      </c>
    </row>
    <row r="120" spans="1:6" x14ac:dyDescent="0.3">
      <c r="A120" s="56">
        <v>44250</v>
      </c>
      <c r="B120" s="57" t="s">
        <v>190</v>
      </c>
      <c r="C120" s="32" t="s">
        <v>3</v>
      </c>
      <c r="D120" s="32" t="s">
        <v>12</v>
      </c>
      <c r="E120" s="57" t="s">
        <v>191</v>
      </c>
      <c r="F120" s="61">
        <v>5166.32</v>
      </c>
    </row>
    <row r="121" spans="1:6" x14ac:dyDescent="0.3">
      <c r="A121" s="56">
        <v>44326</v>
      </c>
      <c r="B121" s="57" t="s">
        <v>194</v>
      </c>
      <c r="C121" s="32" t="s">
        <v>2</v>
      </c>
      <c r="D121" s="32" t="s">
        <v>12</v>
      </c>
      <c r="E121" s="57" t="s">
        <v>195</v>
      </c>
      <c r="F121" s="61">
        <v>5150</v>
      </c>
    </row>
    <row r="122" spans="1:6" x14ac:dyDescent="0.3">
      <c r="A122" s="56">
        <v>44327</v>
      </c>
      <c r="B122" s="57" t="s">
        <v>196</v>
      </c>
      <c r="C122" s="32" t="s">
        <v>2</v>
      </c>
      <c r="D122" s="32" t="s">
        <v>11</v>
      </c>
      <c r="E122" s="57" t="s">
        <v>197</v>
      </c>
      <c r="F122" s="61">
        <v>5290</v>
      </c>
    </row>
    <row r="123" spans="1:6" x14ac:dyDescent="0.3">
      <c r="A123" s="56">
        <v>44438</v>
      </c>
      <c r="B123" s="57" t="s">
        <v>198</v>
      </c>
      <c r="C123" s="32" t="s">
        <v>3</v>
      </c>
      <c r="D123" s="32" t="s">
        <v>12</v>
      </c>
      <c r="E123" s="57" t="s">
        <v>199</v>
      </c>
      <c r="F123" s="61">
        <v>10000</v>
      </c>
    </row>
    <row r="124" spans="1:6" x14ac:dyDescent="0.3">
      <c r="A124" s="56">
        <v>44449</v>
      </c>
      <c r="B124" s="57" t="s">
        <v>200</v>
      </c>
      <c r="C124" s="32" t="s">
        <v>2</v>
      </c>
      <c r="D124" s="32" t="s">
        <v>11</v>
      </c>
      <c r="E124" s="57" t="s">
        <v>201</v>
      </c>
      <c r="F124" s="61">
        <v>5083.88</v>
      </c>
    </row>
    <row r="125" spans="1:6" x14ac:dyDescent="0.3">
      <c r="A125" s="56">
        <v>44469</v>
      </c>
      <c r="B125" s="57" t="s">
        <v>202</v>
      </c>
      <c r="C125" s="32" t="s">
        <v>3</v>
      </c>
      <c r="D125" s="32" t="s">
        <v>12</v>
      </c>
      <c r="E125" s="57" t="s">
        <v>203</v>
      </c>
      <c r="F125" s="61">
        <v>16265</v>
      </c>
    </row>
    <row r="126" spans="1:6" x14ac:dyDescent="0.3">
      <c r="A126" s="56">
        <v>44467</v>
      </c>
      <c r="B126" s="57" t="s">
        <v>200</v>
      </c>
      <c r="C126" s="32" t="s">
        <v>2</v>
      </c>
      <c r="D126" s="32" t="s">
        <v>11</v>
      </c>
      <c r="E126" s="57" t="s">
        <v>201</v>
      </c>
      <c r="F126" s="61" t="s">
        <v>204</v>
      </c>
    </row>
    <row r="127" spans="1:6" x14ac:dyDescent="0.3">
      <c r="A127" s="56">
        <v>44490</v>
      </c>
      <c r="B127" s="57" t="s">
        <v>205</v>
      </c>
      <c r="C127" s="32" t="s">
        <v>2</v>
      </c>
      <c r="D127" s="32" t="s">
        <v>12</v>
      </c>
      <c r="E127" s="57" t="s">
        <v>206</v>
      </c>
      <c r="F127" s="61">
        <v>5060</v>
      </c>
    </row>
    <row r="128" spans="1:6" x14ac:dyDescent="0.3">
      <c r="A128" s="56">
        <v>44527</v>
      </c>
      <c r="B128" s="57" t="s">
        <v>207</v>
      </c>
      <c r="C128" s="32" t="s">
        <v>3</v>
      </c>
      <c r="D128" s="32" t="s">
        <v>12</v>
      </c>
      <c r="E128" s="57" t="s">
        <v>208</v>
      </c>
      <c r="F128" s="61">
        <f>2594.3+2594.3+1729.6</f>
        <v>6918.2000000000007</v>
      </c>
    </row>
    <row r="129" spans="1:6" x14ac:dyDescent="0.3">
      <c r="A129" s="56">
        <v>44543</v>
      </c>
      <c r="B129" s="57" t="s">
        <v>209</v>
      </c>
      <c r="C129" s="32" t="s">
        <v>2</v>
      </c>
      <c r="D129" s="32" t="s">
        <v>11</v>
      </c>
      <c r="E129" s="57" t="s">
        <v>210</v>
      </c>
      <c r="F129" s="62">
        <v>10320</v>
      </c>
    </row>
    <row r="130" spans="1:6" x14ac:dyDescent="0.3">
      <c r="A130" s="55"/>
    </row>
    <row r="131" spans="1:6" x14ac:dyDescent="0.3">
      <c r="A131" s="2"/>
      <c r="B131" s="2"/>
      <c r="C131" s="3"/>
      <c r="D131" s="3"/>
      <c r="E131" s="3"/>
      <c r="F131" s="3"/>
    </row>
    <row r="132" spans="1:6" x14ac:dyDescent="0.3">
      <c r="A132" s="8" t="s">
        <v>4</v>
      </c>
      <c r="B132" s="24" t="s">
        <v>211</v>
      </c>
      <c r="C132" s="7"/>
      <c r="D132" s="4"/>
      <c r="E132" s="8"/>
      <c r="F132" s="7"/>
    </row>
    <row r="134" spans="1:6" ht="33" x14ac:dyDescent="0.3">
      <c r="A134" s="9" t="s">
        <v>5</v>
      </c>
      <c r="B134" s="9" t="s">
        <v>7</v>
      </c>
      <c r="C134" s="9" t="s">
        <v>8</v>
      </c>
      <c r="D134" s="9" t="s">
        <v>6</v>
      </c>
      <c r="E134" s="10" t="s">
        <v>9</v>
      </c>
      <c r="F134" s="9" t="s">
        <v>10</v>
      </c>
    </row>
    <row r="135" spans="1:6" x14ac:dyDescent="0.3">
      <c r="A135" s="31">
        <v>44210</v>
      </c>
      <c r="B135" s="32" t="s">
        <v>212</v>
      </c>
      <c r="C135" s="32" t="s">
        <v>3</v>
      </c>
      <c r="D135" s="32" t="s">
        <v>12</v>
      </c>
      <c r="E135" s="32" t="s">
        <v>213</v>
      </c>
      <c r="F135" s="33">
        <f>12924+4308</f>
        <v>17232</v>
      </c>
    </row>
    <row r="136" spans="1:6" x14ac:dyDescent="0.3">
      <c r="A136" s="31">
        <v>44223</v>
      </c>
      <c r="B136" s="32" t="s">
        <v>214</v>
      </c>
      <c r="C136" s="32" t="s">
        <v>3</v>
      </c>
      <c r="D136" s="32" t="s">
        <v>12</v>
      </c>
      <c r="E136" s="32" t="s">
        <v>215</v>
      </c>
      <c r="F136" s="33">
        <v>13272.95</v>
      </c>
    </row>
    <row r="137" spans="1:6" x14ac:dyDescent="0.3">
      <c r="A137" s="31">
        <v>44328</v>
      </c>
      <c r="B137" s="32" t="s">
        <v>216</v>
      </c>
      <c r="C137" s="32" t="s">
        <v>3</v>
      </c>
      <c r="D137" s="63" t="s">
        <v>12</v>
      </c>
      <c r="E137" s="32" t="s">
        <v>217</v>
      </c>
      <c r="F137" s="33">
        <f>12924+16155+10770+12924</f>
        <v>52773</v>
      </c>
    </row>
    <row r="138" spans="1:6" ht="15.6" customHeight="1" x14ac:dyDescent="0.3">
      <c r="A138" s="31">
        <v>44519</v>
      </c>
      <c r="B138" s="63" t="s">
        <v>522</v>
      </c>
      <c r="C138" s="32" t="s">
        <v>3</v>
      </c>
      <c r="D138" s="32" t="s">
        <v>12</v>
      </c>
      <c r="E138" s="32" t="s">
        <v>218</v>
      </c>
      <c r="F138" s="33">
        <v>11318.5</v>
      </c>
    </row>
    <row r="139" spans="1:6" x14ac:dyDescent="0.3">
      <c r="A139" s="31">
        <v>44529</v>
      </c>
      <c r="B139" s="32" t="s">
        <v>219</v>
      </c>
      <c r="C139" s="32" t="s">
        <v>3</v>
      </c>
      <c r="D139" s="32" t="s">
        <v>12</v>
      </c>
      <c r="E139" s="32" t="s">
        <v>220</v>
      </c>
      <c r="F139" s="33">
        <v>7421.2</v>
      </c>
    </row>
    <row r="141" spans="1:6" x14ac:dyDescent="0.3">
      <c r="A141" s="2"/>
      <c r="B141" s="2"/>
      <c r="C141" s="3"/>
      <c r="D141" s="3"/>
      <c r="E141" s="3"/>
      <c r="F141" s="3"/>
    </row>
    <row r="142" spans="1:6" x14ac:dyDescent="0.3">
      <c r="A142" s="8" t="s">
        <v>4</v>
      </c>
      <c r="B142" s="2" t="s">
        <v>221</v>
      </c>
      <c r="C142" s="3"/>
      <c r="D142" s="4"/>
      <c r="E142" s="8"/>
      <c r="F142" s="7"/>
    </row>
    <row r="144" spans="1:6" ht="33" x14ac:dyDescent="0.3">
      <c r="A144" s="9" t="s">
        <v>5</v>
      </c>
      <c r="B144" s="9" t="s">
        <v>7</v>
      </c>
      <c r="C144" s="9" t="s">
        <v>8</v>
      </c>
      <c r="D144" s="9" t="s">
        <v>6</v>
      </c>
      <c r="E144" s="10" t="s">
        <v>9</v>
      </c>
      <c r="F144" s="9" t="s">
        <v>10</v>
      </c>
    </row>
    <row r="145" spans="1:6" x14ac:dyDescent="0.3">
      <c r="A145" s="31" t="s">
        <v>222</v>
      </c>
      <c r="B145" s="32" t="s">
        <v>223</v>
      </c>
      <c r="C145" s="32" t="s">
        <v>2</v>
      </c>
      <c r="D145" s="32" t="s">
        <v>12</v>
      </c>
      <c r="E145" s="32" t="s">
        <v>224</v>
      </c>
      <c r="F145" s="33">
        <v>17256</v>
      </c>
    </row>
    <row r="146" spans="1:6" x14ac:dyDescent="0.3">
      <c r="A146" s="31" t="s">
        <v>222</v>
      </c>
      <c r="B146" s="32" t="s">
        <v>225</v>
      </c>
      <c r="C146" s="32" t="s">
        <v>2</v>
      </c>
      <c r="D146" s="32" t="s">
        <v>12</v>
      </c>
      <c r="E146" s="32" t="s">
        <v>226</v>
      </c>
      <c r="F146" s="33">
        <v>24156</v>
      </c>
    </row>
    <row r="147" spans="1:6" x14ac:dyDescent="0.3">
      <c r="A147" s="31">
        <v>44237</v>
      </c>
      <c r="B147" s="32" t="s">
        <v>227</v>
      </c>
      <c r="C147" s="32" t="s">
        <v>2</v>
      </c>
      <c r="D147" s="32" t="s">
        <v>12</v>
      </c>
      <c r="E147" s="32" t="s">
        <v>228</v>
      </c>
      <c r="F147" s="33">
        <v>11635</v>
      </c>
    </row>
    <row r="148" spans="1:6" x14ac:dyDescent="0.3">
      <c r="A148" s="31">
        <v>44386</v>
      </c>
      <c r="B148" s="32" t="s">
        <v>229</v>
      </c>
      <c r="C148" s="32" t="s">
        <v>2</v>
      </c>
      <c r="D148" s="32" t="s">
        <v>12</v>
      </c>
      <c r="E148" s="32" t="s">
        <v>230</v>
      </c>
      <c r="F148" s="33">
        <v>7090</v>
      </c>
    </row>
    <row r="149" spans="1:6" ht="15.6" customHeight="1" x14ac:dyDescent="0.3">
      <c r="A149" s="31" t="s">
        <v>222</v>
      </c>
      <c r="B149" s="32" t="s">
        <v>231</v>
      </c>
      <c r="C149" s="32" t="s">
        <v>2</v>
      </c>
      <c r="D149" s="32" t="s">
        <v>12</v>
      </c>
      <c r="E149" s="32" t="s">
        <v>232</v>
      </c>
      <c r="F149" s="33">
        <f>6240+4160+5250</f>
        <v>15650</v>
      </c>
    </row>
    <row r="150" spans="1:6" ht="15.6" customHeight="1" x14ac:dyDescent="0.3">
      <c r="A150" s="31">
        <v>44411</v>
      </c>
      <c r="B150" s="63" t="s">
        <v>521</v>
      </c>
      <c r="C150" s="63" t="s">
        <v>2</v>
      </c>
      <c r="D150" s="32" t="s">
        <v>12</v>
      </c>
      <c r="E150" s="32" t="s">
        <v>232</v>
      </c>
      <c r="F150" s="33">
        <v>9330</v>
      </c>
    </row>
    <row r="151" spans="1:6" x14ac:dyDescent="0.3">
      <c r="A151" s="31" t="s">
        <v>222</v>
      </c>
      <c r="B151" s="32" t="s">
        <v>233</v>
      </c>
      <c r="C151" s="32" t="s">
        <v>2</v>
      </c>
      <c r="D151" s="32" t="s">
        <v>12</v>
      </c>
      <c r="E151" s="32" t="s">
        <v>232</v>
      </c>
      <c r="F151" s="33">
        <f>4250+8580</f>
        <v>12830</v>
      </c>
    </row>
    <row r="152" spans="1:6" x14ac:dyDescent="0.3">
      <c r="A152" s="31" t="s">
        <v>222</v>
      </c>
      <c r="B152" s="32" t="s">
        <v>234</v>
      </c>
      <c r="C152" s="32" t="s">
        <v>2</v>
      </c>
      <c r="D152" s="32" t="s">
        <v>12</v>
      </c>
      <c r="E152" s="32" t="s">
        <v>235</v>
      </c>
      <c r="F152" s="33">
        <v>35341</v>
      </c>
    </row>
    <row r="153" spans="1:6" x14ac:dyDescent="0.3">
      <c r="A153" s="64" t="s">
        <v>222</v>
      </c>
      <c r="B153" s="32" t="s">
        <v>234</v>
      </c>
      <c r="C153" s="32" t="s">
        <v>2</v>
      </c>
      <c r="D153" s="32" t="s">
        <v>12</v>
      </c>
      <c r="E153" s="32" t="s">
        <v>236</v>
      </c>
      <c r="F153" s="33">
        <v>61014</v>
      </c>
    </row>
    <row r="154" spans="1:6" x14ac:dyDescent="0.3">
      <c r="A154" s="64" t="s">
        <v>222</v>
      </c>
      <c r="B154" s="32" t="s">
        <v>237</v>
      </c>
      <c r="C154" s="32" t="s">
        <v>2</v>
      </c>
      <c r="D154" s="32" t="s">
        <v>12</v>
      </c>
      <c r="E154" s="32" t="s">
        <v>238</v>
      </c>
      <c r="F154" s="33">
        <v>17488</v>
      </c>
    </row>
    <row r="155" spans="1:6" x14ac:dyDescent="0.3">
      <c r="A155" s="64" t="s">
        <v>222</v>
      </c>
      <c r="B155" s="32" t="s">
        <v>239</v>
      </c>
      <c r="C155" s="32" t="s">
        <v>2</v>
      </c>
      <c r="D155" s="32" t="s">
        <v>12</v>
      </c>
      <c r="E155" s="32" t="s">
        <v>238</v>
      </c>
      <c r="F155" s="33">
        <v>8615</v>
      </c>
    </row>
    <row r="156" spans="1:6" x14ac:dyDescent="0.3">
      <c r="A156" s="64" t="s">
        <v>222</v>
      </c>
      <c r="B156" s="32" t="s">
        <v>240</v>
      </c>
      <c r="C156" s="32" t="s">
        <v>2</v>
      </c>
      <c r="D156" s="32" t="s">
        <v>12</v>
      </c>
      <c r="E156" s="32" t="s">
        <v>238</v>
      </c>
      <c r="F156" s="33">
        <v>27507</v>
      </c>
    </row>
    <row r="157" spans="1:6" x14ac:dyDescent="0.3">
      <c r="A157" s="64" t="s">
        <v>222</v>
      </c>
      <c r="B157" s="32" t="s">
        <v>241</v>
      </c>
      <c r="C157" s="32" t="s">
        <v>0</v>
      </c>
      <c r="D157" s="32" t="s">
        <v>12</v>
      </c>
      <c r="E157" s="32" t="s">
        <v>242</v>
      </c>
      <c r="F157" s="33">
        <v>25000</v>
      </c>
    </row>
    <row r="158" spans="1:6" x14ac:dyDescent="0.3">
      <c r="A158" s="31">
        <v>44316</v>
      </c>
      <c r="B158" s="32" t="s">
        <v>243</v>
      </c>
      <c r="C158" s="32" t="s">
        <v>1</v>
      </c>
      <c r="D158" s="32" t="s">
        <v>12</v>
      </c>
      <c r="E158" s="32" t="s">
        <v>244</v>
      </c>
      <c r="F158" s="33">
        <f>9809+12334</f>
        <v>22143</v>
      </c>
    </row>
    <row r="159" spans="1:6" x14ac:dyDescent="0.3">
      <c r="A159" s="31">
        <v>44475</v>
      </c>
      <c r="B159" s="32" t="s">
        <v>245</v>
      </c>
      <c r="C159" s="32" t="s">
        <v>3</v>
      </c>
      <c r="D159" s="32" t="s">
        <v>12</v>
      </c>
      <c r="E159" s="32" t="s">
        <v>246</v>
      </c>
      <c r="F159" s="33">
        <v>7898</v>
      </c>
    </row>
    <row r="160" spans="1:6" x14ac:dyDescent="0.3">
      <c r="A160" s="31">
        <v>44289</v>
      </c>
      <c r="B160" s="65" t="s">
        <v>247</v>
      </c>
      <c r="C160" s="32" t="s">
        <v>3</v>
      </c>
      <c r="D160" s="32" t="s">
        <v>12</v>
      </c>
      <c r="E160" s="32" t="s">
        <v>248</v>
      </c>
      <c r="F160" s="33">
        <f>3240+6030</f>
        <v>9270</v>
      </c>
    </row>
    <row r="161" spans="1:6" x14ac:dyDescent="0.3">
      <c r="A161" s="64" t="s">
        <v>249</v>
      </c>
      <c r="B161" s="32" t="s">
        <v>250</v>
      </c>
      <c r="C161" s="32" t="s">
        <v>2</v>
      </c>
      <c r="D161" s="32" t="s">
        <v>12</v>
      </c>
      <c r="E161" s="32" t="s">
        <v>251</v>
      </c>
      <c r="F161" s="33">
        <v>66155</v>
      </c>
    </row>
    <row r="162" spans="1:6" x14ac:dyDescent="0.3">
      <c r="A162" s="64" t="s">
        <v>249</v>
      </c>
      <c r="B162" s="32" t="s">
        <v>252</v>
      </c>
      <c r="C162" s="32" t="s">
        <v>3</v>
      </c>
      <c r="D162" s="32" t="s">
        <v>12</v>
      </c>
      <c r="E162" s="32" t="s">
        <v>253</v>
      </c>
      <c r="F162" s="33">
        <v>13371</v>
      </c>
    </row>
    <row r="163" spans="1:6" x14ac:dyDescent="0.3">
      <c r="A163" s="66" t="s">
        <v>249</v>
      </c>
      <c r="B163" s="67" t="s">
        <v>254</v>
      </c>
      <c r="C163" s="68" t="s">
        <v>2</v>
      </c>
      <c r="D163" s="68" t="s">
        <v>12</v>
      </c>
      <c r="E163" s="69" t="s">
        <v>255</v>
      </c>
      <c r="F163" s="70">
        <v>100412</v>
      </c>
    </row>
    <row r="165" spans="1:6" x14ac:dyDescent="0.3">
      <c r="A165" s="2"/>
      <c r="B165" s="2"/>
      <c r="C165" s="3"/>
      <c r="D165" s="3"/>
      <c r="E165" s="3"/>
      <c r="F165" s="3"/>
    </row>
    <row r="166" spans="1:6" x14ac:dyDescent="0.3">
      <c r="A166" s="8" t="s">
        <v>4</v>
      </c>
      <c r="B166" s="24" t="s">
        <v>520</v>
      </c>
      <c r="C166" s="7"/>
      <c r="D166" s="4"/>
      <c r="E166" s="8"/>
      <c r="F166" s="7"/>
    </row>
    <row r="168" spans="1:6" ht="33" x14ac:dyDescent="0.3">
      <c r="A168" s="9" t="s">
        <v>5</v>
      </c>
      <c r="B168" s="9" t="s">
        <v>7</v>
      </c>
      <c r="C168" s="9" t="s">
        <v>8</v>
      </c>
      <c r="D168" s="9" t="s">
        <v>6</v>
      </c>
      <c r="E168" s="10" t="s">
        <v>9</v>
      </c>
      <c r="F168" s="9" t="s">
        <v>10</v>
      </c>
    </row>
    <row r="169" spans="1:6" x14ac:dyDescent="0.3">
      <c r="A169" s="92">
        <v>44239</v>
      </c>
      <c r="B169" s="71" t="s">
        <v>256</v>
      </c>
      <c r="C169" s="81" t="s">
        <v>2</v>
      </c>
      <c r="D169" s="72" t="s">
        <v>12</v>
      </c>
      <c r="E169" s="77" t="s">
        <v>257</v>
      </c>
      <c r="F169" s="73">
        <v>18810</v>
      </c>
    </row>
    <row r="170" spans="1:6" x14ac:dyDescent="0.3">
      <c r="A170" s="84">
        <v>44260</v>
      </c>
      <c r="B170" s="71" t="s">
        <v>256</v>
      </c>
      <c r="C170" s="81" t="s">
        <v>2</v>
      </c>
      <c r="D170" s="72" t="s">
        <v>12</v>
      </c>
      <c r="E170" s="77" t="s">
        <v>257</v>
      </c>
      <c r="F170" s="73">
        <v>80869.5</v>
      </c>
    </row>
    <row r="171" spans="1:6" x14ac:dyDescent="0.3">
      <c r="A171" s="84">
        <v>44265</v>
      </c>
      <c r="B171" s="71" t="s">
        <v>258</v>
      </c>
      <c r="C171" s="81" t="s">
        <v>2</v>
      </c>
      <c r="D171" s="72" t="s">
        <v>12</v>
      </c>
      <c r="E171" s="77" t="s">
        <v>259</v>
      </c>
      <c r="F171" s="73">
        <v>14480.2</v>
      </c>
    </row>
    <row r="172" spans="1:6" x14ac:dyDescent="0.3">
      <c r="A172" s="84">
        <v>44277</v>
      </c>
      <c r="B172" s="71" t="s">
        <v>260</v>
      </c>
      <c r="C172" s="81" t="s">
        <v>2</v>
      </c>
      <c r="D172" s="72" t="s">
        <v>12</v>
      </c>
      <c r="E172" s="77" t="s">
        <v>259</v>
      </c>
      <c r="F172" s="73">
        <v>19659.7</v>
      </c>
    </row>
    <row r="173" spans="1:6" x14ac:dyDescent="0.3">
      <c r="A173" s="84">
        <v>44306</v>
      </c>
      <c r="B173" s="71" t="s">
        <v>261</v>
      </c>
      <c r="C173" s="81" t="s">
        <v>2</v>
      </c>
      <c r="D173" s="72" t="s">
        <v>12</v>
      </c>
      <c r="E173" s="77" t="s">
        <v>259</v>
      </c>
      <c r="F173" s="73">
        <v>8184.95</v>
      </c>
    </row>
    <row r="174" spans="1:6" x14ac:dyDescent="0.3">
      <c r="A174" s="84">
        <v>44313</v>
      </c>
      <c r="B174" s="71" t="s">
        <v>262</v>
      </c>
      <c r="C174" s="81" t="s">
        <v>2</v>
      </c>
      <c r="D174" s="72" t="s">
        <v>12</v>
      </c>
      <c r="E174" s="77" t="s">
        <v>259</v>
      </c>
      <c r="F174" s="73">
        <v>12567.9</v>
      </c>
    </row>
    <row r="175" spans="1:6" x14ac:dyDescent="0.3">
      <c r="A175" s="84">
        <v>44327</v>
      </c>
      <c r="B175" s="71" t="s">
        <v>263</v>
      </c>
      <c r="C175" s="81" t="s">
        <v>2</v>
      </c>
      <c r="D175" s="72" t="s">
        <v>12</v>
      </c>
      <c r="E175" s="77" t="s">
        <v>259</v>
      </c>
      <c r="F175" s="73">
        <v>6409.5</v>
      </c>
    </row>
    <row r="176" spans="1:6" x14ac:dyDescent="0.3">
      <c r="A176" s="84">
        <v>44347</v>
      </c>
      <c r="B176" s="71" t="s">
        <v>264</v>
      </c>
      <c r="C176" s="81" t="s">
        <v>2</v>
      </c>
      <c r="D176" s="72" t="s">
        <v>12</v>
      </c>
      <c r="E176" s="77" t="s">
        <v>259</v>
      </c>
      <c r="F176" s="73">
        <v>5790</v>
      </c>
    </row>
    <row r="177" spans="1:6" x14ac:dyDescent="0.3">
      <c r="A177" s="84">
        <v>44397</v>
      </c>
      <c r="B177" s="71" t="s">
        <v>262</v>
      </c>
      <c r="C177" s="81" t="s">
        <v>2</v>
      </c>
      <c r="D177" s="72" t="s">
        <v>12</v>
      </c>
      <c r="E177" s="77" t="s">
        <v>259</v>
      </c>
      <c r="F177" s="73">
        <v>10014.450000000001</v>
      </c>
    </row>
    <row r="178" spans="1:6" x14ac:dyDescent="0.3">
      <c r="A178" s="84">
        <v>44403</v>
      </c>
      <c r="B178" s="71" t="s">
        <v>265</v>
      </c>
      <c r="C178" s="81" t="s">
        <v>2</v>
      </c>
      <c r="D178" s="72" t="s">
        <v>12</v>
      </c>
      <c r="E178" s="77" t="s">
        <v>259</v>
      </c>
      <c r="F178" s="73">
        <v>11652.15</v>
      </c>
    </row>
    <row r="179" spans="1:6" x14ac:dyDescent="0.3">
      <c r="A179" s="84">
        <v>44404</v>
      </c>
      <c r="B179" s="71" t="s">
        <v>266</v>
      </c>
      <c r="C179" s="81" t="s">
        <v>2</v>
      </c>
      <c r="D179" s="72" t="s">
        <v>12</v>
      </c>
      <c r="E179" s="77" t="s">
        <v>259</v>
      </c>
      <c r="F179" s="73">
        <v>8663.0499999999993</v>
      </c>
    </row>
    <row r="180" spans="1:6" x14ac:dyDescent="0.3">
      <c r="A180" s="74">
        <v>44427</v>
      </c>
      <c r="B180" s="71" t="s">
        <v>264</v>
      </c>
      <c r="C180" s="81" t="s">
        <v>2</v>
      </c>
      <c r="D180" s="72" t="s">
        <v>12</v>
      </c>
      <c r="E180" s="77" t="s">
        <v>259</v>
      </c>
      <c r="F180" s="73">
        <v>5517.65</v>
      </c>
    </row>
    <row r="181" spans="1:6" x14ac:dyDescent="0.3">
      <c r="A181" s="74">
        <v>44432</v>
      </c>
      <c r="B181" s="71" t="s">
        <v>267</v>
      </c>
      <c r="C181" s="81" t="s">
        <v>2</v>
      </c>
      <c r="D181" s="72" t="s">
        <v>12</v>
      </c>
      <c r="E181" s="77" t="s">
        <v>259</v>
      </c>
      <c r="F181" s="73">
        <v>10701.6</v>
      </c>
    </row>
    <row r="182" spans="1:6" x14ac:dyDescent="0.3">
      <c r="A182" s="74">
        <v>44439</v>
      </c>
      <c r="B182" s="71" t="s">
        <v>258</v>
      </c>
      <c r="C182" s="81" t="s">
        <v>2</v>
      </c>
      <c r="D182" s="72" t="s">
        <v>12</v>
      </c>
      <c r="E182" s="77" t="s">
        <v>259</v>
      </c>
      <c r="F182" s="73">
        <v>5833.15</v>
      </c>
    </row>
    <row r="183" spans="1:6" x14ac:dyDescent="0.3">
      <c r="A183" s="74">
        <v>44439</v>
      </c>
      <c r="B183" s="71" t="s">
        <v>268</v>
      </c>
      <c r="C183" s="81" t="s">
        <v>2</v>
      </c>
      <c r="D183" s="72" t="s">
        <v>12</v>
      </c>
      <c r="E183" s="77" t="s">
        <v>259</v>
      </c>
      <c r="F183" s="73">
        <v>5357.45</v>
      </c>
    </row>
    <row r="184" spans="1:6" x14ac:dyDescent="0.3">
      <c r="A184" s="74">
        <v>44452</v>
      </c>
      <c r="B184" s="71" t="s">
        <v>258</v>
      </c>
      <c r="C184" s="81" t="s">
        <v>2</v>
      </c>
      <c r="D184" s="72" t="s">
        <v>12</v>
      </c>
      <c r="E184" s="77" t="s">
        <v>259</v>
      </c>
      <c r="F184" s="73">
        <v>11441.35</v>
      </c>
    </row>
    <row r="185" spans="1:6" x14ac:dyDescent="0.3">
      <c r="A185" s="74">
        <v>44459</v>
      </c>
      <c r="B185" s="71" t="s">
        <v>269</v>
      </c>
      <c r="C185" s="81" t="s">
        <v>2</v>
      </c>
      <c r="D185" s="72" t="s">
        <v>12</v>
      </c>
      <c r="E185" s="77" t="s">
        <v>259</v>
      </c>
      <c r="F185" s="73">
        <v>8950.65</v>
      </c>
    </row>
    <row r="186" spans="1:6" x14ac:dyDescent="0.3">
      <c r="A186" s="74">
        <v>44469</v>
      </c>
      <c r="B186" s="71" t="s">
        <v>270</v>
      </c>
      <c r="C186" s="81" t="s">
        <v>2</v>
      </c>
      <c r="D186" s="72" t="s">
        <v>12</v>
      </c>
      <c r="E186" s="77" t="s">
        <v>259</v>
      </c>
      <c r="F186" s="73">
        <v>7953</v>
      </c>
    </row>
    <row r="187" spans="1:6" x14ac:dyDescent="0.3">
      <c r="A187" s="74">
        <v>44500</v>
      </c>
      <c r="B187" s="71" t="s">
        <v>271</v>
      </c>
      <c r="C187" s="81" t="s">
        <v>2</v>
      </c>
      <c r="D187" s="72" t="s">
        <v>12</v>
      </c>
      <c r="E187" s="77" t="s">
        <v>259</v>
      </c>
      <c r="F187" s="73">
        <v>5025.45</v>
      </c>
    </row>
    <row r="188" spans="1:6" x14ac:dyDescent="0.3">
      <c r="A188" s="74">
        <v>44530</v>
      </c>
      <c r="B188" s="71" t="s">
        <v>258</v>
      </c>
      <c r="C188" s="81" t="s">
        <v>2</v>
      </c>
      <c r="D188" s="72" t="s">
        <v>12</v>
      </c>
      <c r="E188" s="77" t="s">
        <v>259</v>
      </c>
      <c r="F188" s="73">
        <v>14954.15</v>
      </c>
    </row>
    <row r="189" spans="1:6" x14ac:dyDescent="0.3">
      <c r="A189" s="74">
        <v>44228</v>
      </c>
      <c r="B189" s="71" t="s">
        <v>272</v>
      </c>
      <c r="C189" s="81" t="s">
        <v>2</v>
      </c>
      <c r="D189" s="72" t="s">
        <v>12</v>
      </c>
      <c r="E189" s="77" t="s">
        <v>273</v>
      </c>
      <c r="F189" s="73">
        <v>20629</v>
      </c>
    </row>
    <row r="190" spans="1:6" x14ac:dyDescent="0.3">
      <c r="A190" s="74">
        <v>44312</v>
      </c>
      <c r="B190" s="71" t="s">
        <v>274</v>
      </c>
      <c r="C190" s="81" t="s">
        <v>2</v>
      </c>
      <c r="D190" s="72" t="s">
        <v>12</v>
      </c>
      <c r="E190" s="77" t="s">
        <v>273</v>
      </c>
      <c r="F190" s="73">
        <v>14931</v>
      </c>
    </row>
    <row r="191" spans="1:6" x14ac:dyDescent="0.3">
      <c r="A191" s="74">
        <v>44494</v>
      </c>
      <c r="B191" s="71" t="s">
        <v>275</v>
      </c>
      <c r="C191" s="81" t="s">
        <v>2</v>
      </c>
      <c r="D191" s="72" t="s">
        <v>12</v>
      </c>
      <c r="E191" s="77" t="s">
        <v>276</v>
      </c>
      <c r="F191" s="73">
        <v>6120</v>
      </c>
    </row>
    <row r="192" spans="1:6" x14ac:dyDescent="0.3">
      <c r="A192" s="74">
        <v>44550</v>
      </c>
      <c r="B192" s="71" t="s">
        <v>277</v>
      </c>
      <c r="C192" s="81" t="s">
        <v>2</v>
      </c>
      <c r="D192" s="72" t="s">
        <v>12</v>
      </c>
      <c r="E192" s="77" t="s">
        <v>278</v>
      </c>
      <c r="F192" s="73">
        <v>6820</v>
      </c>
    </row>
    <row r="193" spans="1:6" x14ac:dyDescent="0.3">
      <c r="A193" s="74">
        <v>44533</v>
      </c>
      <c r="B193" s="71" t="s">
        <v>279</v>
      </c>
      <c r="C193" s="81" t="s">
        <v>2</v>
      </c>
      <c r="D193" s="72" t="s">
        <v>12</v>
      </c>
      <c r="E193" s="77" t="s">
        <v>280</v>
      </c>
      <c r="F193" s="73">
        <v>5260</v>
      </c>
    </row>
    <row r="194" spans="1:6" x14ac:dyDescent="0.3">
      <c r="A194" s="74">
        <v>44214</v>
      </c>
      <c r="B194" s="71" t="s">
        <v>281</v>
      </c>
      <c r="C194" s="81" t="s">
        <v>2</v>
      </c>
      <c r="D194" s="72" t="s">
        <v>12</v>
      </c>
      <c r="E194" s="77" t="s">
        <v>282</v>
      </c>
      <c r="F194" s="73">
        <v>53975</v>
      </c>
    </row>
    <row r="195" spans="1:6" x14ac:dyDescent="0.3">
      <c r="A195" s="74">
        <v>44235</v>
      </c>
      <c r="B195" s="71" t="s">
        <v>283</v>
      </c>
      <c r="C195" s="81" t="s">
        <v>2</v>
      </c>
      <c r="D195" s="72" t="s">
        <v>12</v>
      </c>
      <c r="E195" s="77" t="s">
        <v>284</v>
      </c>
      <c r="F195" s="73">
        <v>34500</v>
      </c>
    </row>
    <row r="196" spans="1:6" x14ac:dyDescent="0.3">
      <c r="A196" s="74">
        <v>44308</v>
      </c>
      <c r="B196" s="71" t="s">
        <v>285</v>
      </c>
      <c r="C196" s="81" t="s">
        <v>2</v>
      </c>
      <c r="D196" s="72" t="s">
        <v>12</v>
      </c>
      <c r="E196" s="77" t="s">
        <v>286</v>
      </c>
      <c r="F196" s="73">
        <v>5106.78</v>
      </c>
    </row>
    <row r="197" spans="1:6" x14ac:dyDescent="0.3">
      <c r="A197" s="74">
        <v>44344</v>
      </c>
      <c r="B197" s="71" t="s">
        <v>287</v>
      </c>
      <c r="C197" s="81" t="s">
        <v>2</v>
      </c>
      <c r="D197" s="72" t="s">
        <v>12</v>
      </c>
      <c r="E197" s="77" t="s">
        <v>288</v>
      </c>
      <c r="F197" s="73">
        <v>5347.5</v>
      </c>
    </row>
    <row r="198" spans="1:6" x14ac:dyDescent="0.3">
      <c r="A198" s="74">
        <v>44361</v>
      </c>
      <c r="B198" s="71" t="s">
        <v>289</v>
      </c>
      <c r="C198" s="81" t="s">
        <v>2</v>
      </c>
      <c r="D198" s="72" t="s">
        <v>12</v>
      </c>
      <c r="E198" s="77" t="s">
        <v>290</v>
      </c>
      <c r="F198" s="73">
        <v>5995</v>
      </c>
    </row>
    <row r="199" spans="1:6" x14ac:dyDescent="0.3">
      <c r="A199" s="74">
        <v>44369</v>
      </c>
      <c r="B199" s="71" t="s">
        <v>291</v>
      </c>
      <c r="C199" s="81" t="s">
        <v>2</v>
      </c>
      <c r="D199" s="72" t="s">
        <v>12</v>
      </c>
      <c r="E199" s="77" t="s">
        <v>292</v>
      </c>
      <c r="F199" s="73">
        <v>50527.67</v>
      </c>
    </row>
    <row r="200" spans="1:6" x14ac:dyDescent="0.3">
      <c r="A200" s="74">
        <v>44368</v>
      </c>
      <c r="B200" s="71" t="s">
        <v>293</v>
      </c>
      <c r="C200" s="81" t="s">
        <v>2</v>
      </c>
      <c r="D200" s="72" t="s">
        <v>12</v>
      </c>
      <c r="E200" s="77" t="s">
        <v>294</v>
      </c>
      <c r="F200" s="73">
        <v>5322.38</v>
      </c>
    </row>
    <row r="201" spans="1:6" x14ac:dyDescent="0.3">
      <c r="A201" s="74">
        <v>44400</v>
      </c>
      <c r="B201" s="71" t="s">
        <v>295</v>
      </c>
      <c r="C201" s="81" t="s">
        <v>2</v>
      </c>
      <c r="D201" s="72" t="s">
        <v>12</v>
      </c>
      <c r="E201" s="77" t="s">
        <v>296</v>
      </c>
      <c r="F201" s="73">
        <v>29911.53</v>
      </c>
    </row>
    <row r="202" spans="1:6" x14ac:dyDescent="0.3">
      <c r="A202" s="74">
        <v>44400</v>
      </c>
      <c r="B202" s="71" t="s">
        <v>297</v>
      </c>
      <c r="C202" s="81" t="s">
        <v>2</v>
      </c>
      <c r="D202" s="72" t="s">
        <v>12</v>
      </c>
      <c r="E202" s="77" t="s">
        <v>296</v>
      </c>
      <c r="F202" s="73">
        <v>38011.53</v>
      </c>
    </row>
    <row r="203" spans="1:6" x14ac:dyDescent="0.3">
      <c r="A203" s="74">
        <v>44408</v>
      </c>
      <c r="B203" s="71" t="s">
        <v>298</v>
      </c>
      <c r="C203" s="81" t="s">
        <v>2</v>
      </c>
      <c r="D203" s="72" t="s">
        <v>12</v>
      </c>
      <c r="E203" s="77" t="s">
        <v>299</v>
      </c>
      <c r="F203" s="73">
        <v>9306.1299999999992</v>
      </c>
    </row>
    <row r="204" spans="1:6" x14ac:dyDescent="0.3">
      <c r="A204" s="74">
        <v>44398</v>
      </c>
      <c r="B204" s="71" t="s">
        <v>300</v>
      </c>
      <c r="C204" s="81" t="s">
        <v>2</v>
      </c>
      <c r="D204" s="72" t="s">
        <v>12</v>
      </c>
      <c r="E204" s="77" t="s">
        <v>276</v>
      </c>
      <c r="F204" s="73">
        <v>23849.95</v>
      </c>
    </row>
    <row r="205" spans="1:6" x14ac:dyDescent="0.3">
      <c r="A205" s="74">
        <v>44405</v>
      </c>
      <c r="B205" s="71" t="s">
        <v>301</v>
      </c>
      <c r="C205" s="81" t="s">
        <v>2</v>
      </c>
      <c r="D205" s="72" t="s">
        <v>12</v>
      </c>
      <c r="E205" s="77" t="s">
        <v>302</v>
      </c>
      <c r="F205" s="73">
        <v>6580.7</v>
      </c>
    </row>
    <row r="206" spans="1:6" x14ac:dyDescent="0.3">
      <c r="A206" s="74">
        <v>44383</v>
      </c>
      <c r="B206" s="71" t="s">
        <v>303</v>
      </c>
      <c r="C206" s="81" t="s">
        <v>2</v>
      </c>
      <c r="D206" s="72" t="s">
        <v>12</v>
      </c>
      <c r="E206" s="77" t="s">
        <v>304</v>
      </c>
      <c r="F206" s="73">
        <v>11974</v>
      </c>
    </row>
    <row r="207" spans="1:6" x14ac:dyDescent="0.3">
      <c r="A207" s="74">
        <v>44403</v>
      </c>
      <c r="B207" s="71" t="s">
        <v>303</v>
      </c>
      <c r="C207" s="81" t="s">
        <v>2</v>
      </c>
      <c r="D207" s="72" t="s">
        <v>12</v>
      </c>
      <c r="E207" s="77" t="s">
        <v>305</v>
      </c>
      <c r="F207" s="73">
        <v>5286</v>
      </c>
    </row>
    <row r="208" spans="1:6" x14ac:dyDescent="0.3">
      <c r="A208" s="74">
        <v>44398</v>
      </c>
      <c r="B208" s="71" t="s">
        <v>306</v>
      </c>
      <c r="C208" s="81" t="s">
        <v>2</v>
      </c>
      <c r="D208" s="72" t="s">
        <v>12</v>
      </c>
      <c r="E208" s="77" t="s">
        <v>292</v>
      </c>
      <c r="F208" s="73">
        <v>78313.64</v>
      </c>
    </row>
    <row r="209" spans="1:6" x14ac:dyDescent="0.3">
      <c r="A209" s="74">
        <v>44393</v>
      </c>
      <c r="B209" s="71" t="s">
        <v>307</v>
      </c>
      <c r="C209" s="81" t="s">
        <v>2</v>
      </c>
      <c r="D209" s="72" t="s">
        <v>12</v>
      </c>
      <c r="E209" s="77" t="s">
        <v>308</v>
      </c>
      <c r="F209" s="73">
        <v>9944.01</v>
      </c>
    </row>
    <row r="210" spans="1:6" x14ac:dyDescent="0.3">
      <c r="A210" s="74">
        <v>44431</v>
      </c>
      <c r="B210" s="71" t="s">
        <v>309</v>
      </c>
      <c r="C210" s="81" t="s">
        <v>2</v>
      </c>
      <c r="D210" s="72" t="s">
        <v>12</v>
      </c>
      <c r="E210" s="77" t="s">
        <v>304</v>
      </c>
      <c r="F210" s="73">
        <v>11472</v>
      </c>
    </row>
    <row r="211" spans="1:6" x14ac:dyDescent="0.3">
      <c r="A211" s="74">
        <v>44425</v>
      </c>
      <c r="B211" s="71" t="s">
        <v>298</v>
      </c>
      <c r="C211" s="81" t="s">
        <v>2</v>
      </c>
      <c r="D211" s="72" t="s">
        <v>12</v>
      </c>
      <c r="E211" s="77" t="s">
        <v>276</v>
      </c>
      <c r="F211" s="73">
        <v>8071.96</v>
      </c>
    </row>
    <row r="212" spans="1:6" x14ac:dyDescent="0.3">
      <c r="A212" s="74">
        <v>44439</v>
      </c>
      <c r="B212" s="71" t="s">
        <v>298</v>
      </c>
      <c r="C212" s="81" t="s">
        <v>2</v>
      </c>
      <c r="D212" s="72" t="s">
        <v>12</v>
      </c>
      <c r="E212" s="77" t="s">
        <v>276</v>
      </c>
      <c r="F212" s="73">
        <v>29410.560000000001</v>
      </c>
    </row>
    <row r="213" spans="1:6" x14ac:dyDescent="0.3">
      <c r="A213" s="75">
        <v>44420</v>
      </c>
      <c r="B213" s="71" t="s">
        <v>310</v>
      </c>
      <c r="C213" s="81" t="s">
        <v>2</v>
      </c>
      <c r="D213" s="72" t="s">
        <v>11</v>
      </c>
      <c r="E213" s="77" t="s">
        <v>276</v>
      </c>
      <c r="F213" s="73">
        <v>246449.36</v>
      </c>
    </row>
    <row r="214" spans="1:6" x14ac:dyDescent="0.3">
      <c r="A214" s="75">
        <v>44420</v>
      </c>
      <c r="B214" s="71" t="s">
        <v>311</v>
      </c>
      <c r="C214" s="81" t="s">
        <v>2</v>
      </c>
      <c r="D214" s="72" t="s">
        <v>11</v>
      </c>
      <c r="E214" s="77" t="s">
        <v>276</v>
      </c>
      <c r="F214" s="73">
        <f>73037.64+3396</f>
        <v>76433.64</v>
      </c>
    </row>
    <row r="215" spans="1:6" x14ac:dyDescent="0.3">
      <c r="A215" s="75">
        <v>44420</v>
      </c>
      <c r="B215" s="71" t="s">
        <v>312</v>
      </c>
      <c r="C215" s="81" t="s">
        <v>2</v>
      </c>
      <c r="D215" s="72" t="s">
        <v>11</v>
      </c>
      <c r="E215" s="77" t="s">
        <v>276</v>
      </c>
      <c r="F215" s="73">
        <v>35306</v>
      </c>
    </row>
    <row r="216" spans="1:6" x14ac:dyDescent="0.3">
      <c r="A216" s="75">
        <v>44785</v>
      </c>
      <c r="B216" s="71" t="s">
        <v>313</v>
      </c>
      <c r="C216" s="81" t="s">
        <v>3</v>
      </c>
      <c r="D216" s="72" t="s">
        <v>11</v>
      </c>
      <c r="E216" s="77" t="s">
        <v>276</v>
      </c>
      <c r="F216" s="73">
        <v>22000</v>
      </c>
    </row>
    <row r="217" spans="1:6" x14ac:dyDescent="0.3">
      <c r="A217" s="74">
        <v>44468</v>
      </c>
      <c r="B217" s="71" t="s">
        <v>314</v>
      </c>
      <c r="C217" s="81" t="s">
        <v>2</v>
      </c>
      <c r="D217" s="72" t="s">
        <v>12</v>
      </c>
      <c r="E217" s="77" t="s">
        <v>276</v>
      </c>
      <c r="F217" s="73">
        <v>6491.15</v>
      </c>
    </row>
    <row r="218" spans="1:6" x14ac:dyDescent="0.3">
      <c r="A218" s="74">
        <v>44469</v>
      </c>
      <c r="B218" s="71" t="s">
        <v>295</v>
      </c>
      <c r="C218" s="81" t="s">
        <v>2</v>
      </c>
      <c r="D218" s="72" t="s">
        <v>12</v>
      </c>
      <c r="E218" s="77" t="s">
        <v>315</v>
      </c>
      <c r="F218" s="73">
        <v>10622.44</v>
      </c>
    </row>
    <row r="219" spans="1:6" x14ac:dyDescent="0.3">
      <c r="A219" s="74">
        <v>44469</v>
      </c>
      <c r="B219" s="71" t="s">
        <v>295</v>
      </c>
      <c r="C219" s="81" t="s">
        <v>2</v>
      </c>
      <c r="D219" s="72" t="s">
        <v>12</v>
      </c>
      <c r="E219" s="77" t="s">
        <v>294</v>
      </c>
      <c r="F219" s="73">
        <v>11805.01</v>
      </c>
    </row>
    <row r="220" spans="1:6" x14ac:dyDescent="0.3">
      <c r="A220" s="74">
        <v>44454</v>
      </c>
      <c r="B220" s="71" t="s">
        <v>316</v>
      </c>
      <c r="C220" s="81" t="s">
        <v>2</v>
      </c>
      <c r="D220" s="72" t="s">
        <v>11</v>
      </c>
      <c r="E220" s="77" t="s">
        <v>317</v>
      </c>
      <c r="F220" s="73">
        <v>23166.2</v>
      </c>
    </row>
    <row r="221" spans="1:6" x14ac:dyDescent="0.3">
      <c r="A221" s="74">
        <v>44463</v>
      </c>
      <c r="B221" s="71" t="s">
        <v>318</v>
      </c>
      <c r="C221" s="81" t="s">
        <v>2</v>
      </c>
      <c r="D221" s="72" t="s">
        <v>12</v>
      </c>
      <c r="E221" s="77" t="s">
        <v>319</v>
      </c>
      <c r="F221" s="73">
        <v>35225</v>
      </c>
    </row>
    <row r="222" spans="1:6" x14ac:dyDescent="0.3">
      <c r="A222" s="74">
        <v>44480</v>
      </c>
      <c r="B222" s="71" t="s">
        <v>298</v>
      </c>
      <c r="C222" s="81" t="s">
        <v>2</v>
      </c>
      <c r="D222" s="72" t="s">
        <v>12</v>
      </c>
      <c r="E222" s="77" t="s">
        <v>305</v>
      </c>
      <c r="F222" s="73">
        <v>6750</v>
      </c>
    </row>
    <row r="223" spans="1:6" x14ac:dyDescent="0.3">
      <c r="A223" s="74">
        <v>44473</v>
      </c>
      <c r="B223" s="71" t="s">
        <v>320</v>
      </c>
      <c r="C223" s="81" t="s">
        <v>2</v>
      </c>
      <c r="D223" s="72" t="s">
        <v>12</v>
      </c>
      <c r="E223" s="77" t="s">
        <v>304</v>
      </c>
      <c r="F223" s="73">
        <v>43560.15</v>
      </c>
    </row>
    <row r="224" spans="1:6" x14ac:dyDescent="0.3">
      <c r="A224" s="74">
        <v>44487</v>
      </c>
      <c r="B224" s="71" t="s">
        <v>321</v>
      </c>
      <c r="C224" s="81" t="s">
        <v>2</v>
      </c>
      <c r="D224" s="72" t="s">
        <v>12</v>
      </c>
      <c r="E224" s="77" t="s">
        <v>319</v>
      </c>
      <c r="F224" s="73">
        <v>31200</v>
      </c>
    </row>
    <row r="225" spans="1:6" x14ac:dyDescent="0.3">
      <c r="A225" s="74">
        <v>44481</v>
      </c>
      <c r="B225" s="71" t="s">
        <v>322</v>
      </c>
      <c r="C225" s="81" t="s">
        <v>2</v>
      </c>
      <c r="D225" s="72" t="s">
        <v>12</v>
      </c>
      <c r="E225" s="77" t="s">
        <v>319</v>
      </c>
      <c r="F225" s="73">
        <v>20550</v>
      </c>
    </row>
    <row r="226" spans="1:6" x14ac:dyDescent="0.3">
      <c r="A226" s="74">
        <v>44481</v>
      </c>
      <c r="B226" s="71" t="s">
        <v>323</v>
      </c>
      <c r="C226" s="81" t="s">
        <v>2</v>
      </c>
      <c r="D226" s="72" t="s">
        <v>12</v>
      </c>
      <c r="E226" s="77" t="s">
        <v>324</v>
      </c>
      <c r="F226" s="73">
        <v>7550</v>
      </c>
    </row>
    <row r="227" spans="1:6" x14ac:dyDescent="0.3">
      <c r="A227" s="74">
        <v>44505</v>
      </c>
      <c r="B227" s="71" t="s">
        <v>298</v>
      </c>
      <c r="C227" s="81" t="s">
        <v>2</v>
      </c>
      <c r="D227" s="72" t="s">
        <v>12</v>
      </c>
      <c r="E227" s="77" t="s">
        <v>325</v>
      </c>
      <c r="F227" s="73">
        <v>11592.15</v>
      </c>
    </row>
    <row r="228" spans="1:6" x14ac:dyDescent="0.3">
      <c r="A228" s="74">
        <v>44530</v>
      </c>
      <c r="B228" s="71" t="s">
        <v>295</v>
      </c>
      <c r="C228" s="81" t="s">
        <v>2</v>
      </c>
      <c r="D228" s="72" t="s">
        <v>12</v>
      </c>
      <c r="E228" s="77" t="s">
        <v>326</v>
      </c>
      <c r="F228" s="73">
        <v>11000</v>
      </c>
    </row>
    <row r="229" spans="1:6" x14ac:dyDescent="0.3">
      <c r="A229" s="74">
        <v>44526</v>
      </c>
      <c r="B229" s="71" t="s">
        <v>327</v>
      </c>
      <c r="C229" s="81" t="s">
        <v>2</v>
      </c>
      <c r="D229" s="72" t="s">
        <v>12</v>
      </c>
      <c r="E229" s="77" t="s">
        <v>328</v>
      </c>
      <c r="F229" s="73">
        <v>5000</v>
      </c>
    </row>
    <row r="230" spans="1:6" x14ac:dyDescent="0.3">
      <c r="A230" s="74">
        <v>44531</v>
      </c>
      <c r="B230" s="71" t="s">
        <v>295</v>
      </c>
      <c r="C230" s="81" t="s">
        <v>2</v>
      </c>
      <c r="D230" s="72" t="s">
        <v>12</v>
      </c>
      <c r="E230" s="77" t="s">
        <v>302</v>
      </c>
      <c r="F230" s="73">
        <v>6097.12</v>
      </c>
    </row>
    <row r="231" spans="1:6" x14ac:dyDescent="0.3">
      <c r="A231" s="74">
        <v>44539</v>
      </c>
      <c r="B231" s="71" t="s">
        <v>329</v>
      </c>
      <c r="C231" s="81" t="s">
        <v>2</v>
      </c>
      <c r="D231" s="72" t="s">
        <v>12</v>
      </c>
      <c r="E231" s="77" t="s">
        <v>330</v>
      </c>
      <c r="F231" s="73">
        <v>7880.85</v>
      </c>
    </row>
    <row r="232" spans="1:6" x14ac:dyDescent="0.3">
      <c r="A232" s="74">
        <v>44540</v>
      </c>
      <c r="B232" s="71" t="s">
        <v>331</v>
      </c>
      <c r="C232" s="81" t="s">
        <v>2</v>
      </c>
      <c r="D232" s="72" t="s">
        <v>12</v>
      </c>
      <c r="E232" s="77" t="s">
        <v>328</v>
      </c>
      <c r="F232" s="73">
        <v>103200</v>
      </c>
    </row>
    <row r="233" spans="1:6" x14ac:dyDescent="0.3">
      <c r="A233" s="74">
        <v>44209</v>
      </c>
      <c r="B233" s="71" t="s">
        <v>332</v>
      </c>
      <c r="C233" s="81" t="s">
        <v>2</v>
      </c>
      <c r="D233" s="72" t="s">
        <v>12</v>
      </c>
      <c r="E233" s="77" t="s">
        <v>333</v>
      </c>
      <c r="F233" s="73">
        <v>5295</v>
      </c>
    </row>
    <row r="234" spans="1:6" x14ac:dyDescent="0.3">
      <c r="A234" s="74">
        <v>44362</v>
      </c>
      <c r="B234" s="71" t="s">
        <v>334</v>
      </c>
      <c r="C234" s="81" t="s">
        <v>2</v>
      </c>
      <c r="D234" s="72" t="s">
        <v>12</v>
      </c>
      <c r="E234" s="77" t="s">
        <v>335</v>
      </c>
      <c r="F234" s="73">
        <v>15221.73</v>
      </c>
    </row>
    <row r="235" spans="1:6" x14ac:dyDescent="0.3">
      <c r="A235" s="74">
        <v>44512</v>
      </c>
      <c r="B235" s="71" t="s">
        <v>336</v>
      </c>
      <c r="C235" s="81" t="s">
        <v>2</v>
      </c>
      <c r="D235" s="72" t="s">
        <v>12</v>
      </c>
      <c r="E235" s="77" t="s">
        <v>337</v>
      </c>
      <c r="F235" s="73">
        <v>19435.150000000001</v>
      </c>
    </row>
    <row r="236" spans="1:6" x14ac:dyDescent="0.3">
      <c r="A236" s="74">
        <v>44198</v>
      </c>
      <c r="B236" s="71" t="s">
        <v>338</v>
      </c>
      <c r="C236" s="81" t="s">
        <v>3</v>
      </c>
      <c r="D236" s="72" t="s">
        <v>12</v>
      </c>
      <c r="E236" s="77" t="s">
        <v>339</v>
      </c>
      <c r="F236" s="73">
        <v>6031.99</v>
      </c>
    </row>
    <row r="237" spans="1:6" x14ac:dyDescent="0.3">
      <c r="A237" s="74">
        <v>44474</v>
      </c>
      <c r="B237" s="71" t="s">
        <v>340</v>
      </c>
      <c r="C237" s="81" t="s">
        <v>3</v>
      </c>
      <c r="D237" s="72" t="s">
        <v>12</v>
      </c>
      <c r="E237" s="77" t="s">
        <v>341</v>
      </c>
      <c r="F237" s="73">
        <v>15544</v>
      </c>
    </row>
    <row r="238" spans="1:6" ht="15.6" customHeight="1" x14ac:dyDescent="0.3">
      <c r="A238" s="74">
        <v>44538</v>
      </c>
      <c r="B238" s="71" t="s">
        <v>342</v>
      </c>
      <c r="C238" s="81" t="s">
        <v>3</v>
      </c>
      <c r="D238" s="72" t="s">
        <v>12</v>
      </c>
      <c r="E238" s="77" t="s">
        <v>343</v>
      </c>
      <c r="F238" s="73">
        <v>13110.8</v>
      </c>
    </row>
    <row r="239" spans="1:6" x14ac:dyDescent="0.3">
      <c r="A239" s="74">
        <v>44207</v>
      </c>
      <c r="B239" s="71" t="s">
        <v>344</v>
      </c>
      <c r="C239" s="81" t="s">
        <v>3</v>
      </c>
      <c r="D239" s="72" t="str">
        <f>D238</f>
        <v>LCPubb - Incarico diretto art. 7 cpv. 3 lett. h</v>
      </c>
      <c r="E239" s="77" t="s">
        <v>345</v>
      </c>
      <c r="F239" s="73">
        <v>31500</v>
      </c>
    </row>
    <row r="240" spans="1:6" x14ac:dyDescent="0.3">
      <c r="A240" s="74">
        <v>44310</v>
      </c>
      <c r="B240" s="71" t="s">
        <v>346</v>
      </c>
      <c r="C240" s="81" t="s">
        <v>3</v>
      </c>
      <c r="D240" s="72" t="str">
        <f>D238</f>
        <v>LCPubb - Incarico diretto art. 7 cpv. 3 lett. h</v>
      </c>
      <c r="E240" s="77" t="s">
        <v>347</v>
      </c>
      <c r="F240" s="73">
        <v>8190</v>
      </c>
    </row>
    <row r="241" spans="1:6" x14ac:dyDescent="0.3">
      <c r="A241" s="75">
        <v>44214</v>
      </c>
      <c r="B241" s="71" t="s">
        <v>348</v>
      </c>
      <c r="C241" s="81" t="s">
        <v>3</v>
      </c>
      <c r="D241" s="72" t="s">
        <v>12</v>
      </c>
      <c r="E241" s="77" t="s">
        <v>349</v>
      </c>
      <c r="F241" s="73">
        <v>100240.55</v>
      </c>
    </row>
    <row r="242" spans="1:6" x14ac:dyDescent="0.3">
      <c r="A242" s="74">
        <v>44271</v>
      </c>
      <c r="B242" s="71" t="s">
        <v>350</v>
      </c>
      <c r="C242" s="81" t="s">
        <v>3</v>
      </c>
      <c r="D242" s="72" t="s">
        <v>12</v>
      </c>
      <c r="E242" s="77" t="s">
        <v>349</v>
      </c>
      <c r="F242" s="73">
        <v>22057.5</v>
      </c>
    </row>
    <row r="243" spans="1:6" x14ac:dyDescent="0.3">
      <c r="A243" s="74">
        <v>44237</v>
      </c>
      <c r="B243" s="71" t="s">
        <v>351</v>
      </c>
      <c r="C243" s="81" t="s">
        <v>3</v>
      </c>
      <c r="D243" s="72" t="s">
        <v>12</v>
      </c>
      <c r="E243" s="77" t="s">
        <v>349</v>
      </c>
      <c r="F243" s="73">
        <v>27040</v>
      </c>
    </row>
    <row r="244" spans="1:6" x14ac:dyDescent="0.3">
      <c r="A244" s="74">
        <v>44272</v>
      </c>
      <c r="B244" s="71" t="s">
        <v>352</v>
      </c>
      <c r="C244" s="81" t="s">
        <v>3</v>
      </c>
      <c r="D244" s="72" t="s">
        <v>12</v>
      </c>
      <c r="E244" s="77" t="s">
        <v>349</v>
      </c>
      <c r="F244" s="73">
        <v>13942.8</v>
      </c>
    </row>
    <row r="245" spans="1:6" x14ac:dyDescent="0.3">
      <c r="A245" s="74">
        <v>44530</v>
      </c>
      <c r="B245" s="71" t="s">
        <v>353</v>
      </c>
      <c r="C245" s="81" t="s">
        <v>3</v>
      </c>
      <c r="D245" s="72" t="s">
        <v>12</v>
      </c>
      <c r="E245" s="77" t="s">
        <v>354</v>
      </c>
      <c r="F245" s="73">
        <v>15152.51</v>
      </c>
    </row>
    <row r="246" spans="1:6" x14ac:dyDescent="0.3">
      <c r="A246" s="74">
        <v>44530</v>
      </c>
      <c r="B246" s="71" t="s">
        <v>355</v>
      </c>
      <c r="C246" s="81" t="s">
        <v>3</v>
      </c>
      <c r="D246" s="72" t="s">
        <v>12</v>
      </c>
      <c r="E246" s="77" t="s">
        <v>356</v>
      </c>
      <c r="F246" s="73">
        <v>8258.15</v>
      </c>
    </row>
    <row r="247" spans="1:6" x14ac:dyDescent="0.3">
      <c r="A247" s="74">
        <v>44461</v>
      </c>
      <c r="B247" s="71" t="s">
        <v>357</v>
      </c>
      <c r="C247" s="81" t="s">
        <v>3</v>
      </c>
      <c r="D247" s="72" t="s">
        <v>12</v>
      </c>
      <c r="E247" s="77" t="s">
        <v>358</v>
      </c>
      <c r="F247" s="73">
        <v>7171.9</v>
      </c>
    </row>
    <row r="248" spans="1:6" x14ac:dyDescent="0.3">
      <c r="A248" s="84">
        <v>44200</v>
      </c>
      <c r="B248" s="71" t="s">
        <v>359</v>
      </c>
      <c r="C248" s="81" t="s">
        <v>3</v>
      </c>
      <c r="D248" s="72" t="s">
        <v>12</v>
      </c>
      <c r="E248" s="77" t="s">
        <v>360</v>
      </c>
      <c r="F248" s="73">
        <v>36897.1</v>
      </c>
    </row>
    <row r="249" spans="1:6" x14ac:dyDescent="0.3">
      <c r="A249" s="84">
        <v>44525</v>
      </c>
      <c r="B249" s="71" t="s">
        <v>361</v>
      </c>
      <c r="C249" s="81" t="s">
        <v>2</v>
      </c>
      <c r="D249" s="72" t="s">
        <v>12</v>
      </c>
      <c r="E249" s="77" t="s">
        <v>259</v>
      </c>
      <c r="F249" s="73">
        <v>6302</v>
      </c>
    </row>
    <row r="250" spans="1:6" x14ac:dyDescent="0.3">
      <c r="A250" s="85">
        <v>44301</v>
      </c>
      <c r="B250" s="71" t="s">
        <v>362</v>
      </c>
      <c r="C250" s="81" t="s">
        <v>2</v>
      </c>
      <c r="D250" s="72" t="s">
        <v>12</v>
      </c>
      <c r="E250" s="77" t="s">
        <v>363</v>
      </c>
      <c r="F250" s="73">
        <v>5479.5</v>
      </c>
    </row>
    <row r="251" spans="1:6" x14ac:dyDescent="0.3">
      <c r="A251" s="85">
        <v>44385</v>
      </c>
      <c r="B251" s="71" t="s">
        <v>364</v>
      </c>
      <c r="C251" s="81" t="s">
        <v>2</v>
      </c>
      <c r="D251" s="72" t="s">
        <v>12</v>
      </c>
      <c r="E251" s="77" t="s">
        <v>365</v>
      </c>
      <c r="F251" s="73">
        <v>6500</v>
      </c>
    </row>
    <row r="252" spans="1:6" x14ac:dyDescent="0.3">
      <c r="A252" s="85">
        <v>44500</v>
      </c>
      <c r="B252" s="71" t="s">
        <v>366</v>
      </c>
      <c r="C252" s="81" t="s">
        <v>2</v>
      </c>
      <c r="D252" s="72" t="s">
        <v>12</v>
      </c>
      <c r="E252" s="77" t="s">
        <v>367</v>
      </c>
      <c r="F252" s="73">
        <v>22539.29</v>
      </c>
    </row>
    <row r="253" spans="1:6" x14ac:dyDescent="0.3">
      <c r="A253" s="85">
        <v>44491</v>
      </c>
      <c r="B253" s="71" t="s">
        <v>368</v>
      </c>
      <c r="C253" s="81" t="s">
        <v>2</v>
      </c>
      <c r="D253" s="72" t="s">
        <v>12</v>
      </c>
      <c r="E253" s="77" t="s">
        <v>369</v>
      </c>
      <c r="F253" s="73">
        <v>6080</v>
      </c>
    </row>
    <row r="254" spans="1:6" x14ac:dyDescent="0.3">
      <c r="A254" s="85">
        <v>44512</v>
      </c>
      <c r="B254" s="71" t="s">
        <v>370</v>
      </c>
      <c r="C254" s="81" t="s">
        <v>2</v>
      </c>
      <c r="D254" s="72" t="s">
        <v>12</v>
      </c>
      <c r="E254" s="77" t="s">
        <v>371</v>
      </c>
      <c r="F254" s="73">
        <v>14030</v>
      </c>
    </row>
    <row r="255" spans="1:6" x14ac:dyDescent="0.3">
      <c r="A255" s="85">
        <v>44225</v>
      </c>
      <c r="B255" s="71" t="s">
        <v>372</v>
      </c>
      <c r="C255" s="81" t="s">
        <v>2</v>
      </c>
      <c r="D255" s="72" t="s">
        <v>12</v>
      </c>
      <c r="E255" s="77" t="s">
        <v>373</v>
      </c>
      <c r="F255" s="73">
        <v>6420</v>
      </c>
    </row>
    <row r="256" spans="1:6" x14ac:dyDescent="0.3">
      <c r="A256" s="85">
        <v>44293</v>
      </c>
      <c r="B256" s="71" t="s">
        <v>374</v>
      </c>
      <c r="C256" s="81" t="s">
        <v>2</v>
      </c>
      <c r="D256" s="72" t="s">
        <v>12</v>
      </c>
      <c r="E256" s="77" t="s">
        <v>375</v>
      </c>
      <c r="F256" s="73">
        <v>5292</v>
      </c>
    </row>
    <row r="257" spans="1:6" x14ac:dyDescent="0.3">
      <c r="A257" s="86">
        <v>44469</v>
      </c>
      <c r="B257" s="71" t="s">
        <v>376</v>
      </c>
      <c r="C257" s="81" t="s">
        <v>2</v>
      </c>
      <c r="D257" s="72" t="s">
        <v>12</v>
      </c>
      <c r="E257" s="77" t="s">
        <v>259</v>
      </c>
      <c r="F257" s="73">
        <v>5501.55</v>
      </c>
    </row>
    <row r="258" spans="1:6" x14ac:dyDescent="0.3">
      <c r="A258" s="85">
        <v>44494</v>
      </c>
      <c r="B258" s="71" t="s">
        <v>377</v>
      </c>
      <c r="C258" s="81" t="s">
        <v>2</v>
      </c>
      <c r="D258" s="72" t="s">
        <v>12</v>
      </c>
      <c r="E258" s="77" t="s">
        <v>378</v>
      </c>
      <c r="F258" s="73">
        <v>12471.4</v>
      </c>
    </row>
    <row r="259" spans="1:6" x14ac:dyDescent="0.3">
      <c r="A259" s="85">
        <v>44517</v>
      </c>
      <c r="B259" s="71" t="s">
        <v>379</v>
      </c>
      <c r="C259" s="81" t="s">
        <v>2</v>
      </c>
      <c r="D259" s="72" t="s">
        <v>12</v>
      </c>
      <c r="E259" s="77" t="s">
        <v>380</v>
      </c>
      <c r="F259" s="73">
        <v>5242.1499999999996</v>
      </c>
    </row>
    <row r="260" spans="1:6" x14ac:dyDescent="0.3">
      <c r="A260" s="85">
        <v>44284</v>
      </c>
      <c r="B260" s="71" t="s">
        <v>381</v>
      </c>
      <c r="C260" s="81" t="s">
        <v>2</v>
      </c>
      <c r="D260" s="72" t="s">
        <v>12</v>
      </c>
      <c r="E260" s="77" t="s">
        <v>328</v>
      </c>
      <c r="F260" s="73">
        <v>18000</v>
      </c>
    </row>
    <row r="261" spans="1:6" x14ac:dyDescent="0.3">
      <c r="A261" s="85">
        <v>44293</v>
      </c>
      <c r="B261" s="71" t="s">
        <v>382</v>
      </c>
      <c r="C261" s="81" t="s">
        <v>2</v>
      </c>
      <c r="D261" s="72" t="s">
        <v>12</v>
      </c>
      <c r="E261" s="77" t="s">
        <v>328</v>
      </c>
      <c r="F261" s="73">
        <v>28520</v>
      </c>
    </row>
    <row r="262" spans="1:6" x14ac:dyDescent="0.3">
      <c r="A262" s="85">
        <v>44320</v>
      </c>
      <c r="B262" s="71" t="s">
        <v>383</v>
      </c>
      <c r="C262" s="81" t="s">
        <v>2</v>
      </c>
      <c r="D262" s="72" t="s">
        <v>12</v>
      </c>
      <c r="E262" s="77" t="s">
        <v>328</v>
      </c>
      <c r="F262" s="73">
        <v>9500</v>
      </c>
    </row>
    <row r="263" spans="1:6" x14ac:dyDescent="0.3">
      <c r="A263" s="85">
        <v>44358</v>
      </c>
      <c r="B263" s="71" t="s">
        <v>384</v>
      </c>
      <c r="C263" s="81" t="s">
        <v>2</v>
      </c>
      <c r="D263" s="72" t="s">
        <v>12</v>
      </c>
      <c r="E263" s="77" t="s">
        <v>328</v>
      </c>
      <c r="F263" s="73">
        <v>43078.400000000001</v>
      </c>
    </row>
    <row r="264" spans="1:6" x14ac:dyDescent="0.3">
      <c r="A264" s="85">
        <v>44539</v>
      </c>
      <c r="B264" s="71" t="s">
        <v>385</v>
      </c>
      <c r="C264" s="81" t="s">
        <v>2</v>
      </c>
      <c r="D264" s="72" t="s">
        <v>12</v>
      </c>
      <c r="E264" s="77" t="s">
        <v>257</v>
      </c>
      <c r="F264" s="73">
        <v>12124.5</v>
      </c>
    </row>
    <row r="265" spans="1:6" x14ac:dyDescent="0.3">
      <c r="A265" s="85">
        <v>44343</v>
      </c>
      <c r="B265" s="71" t="s">
        <v>386</v>
      </c>
      <c r="C265" s="81" t="s">
        <v>3</v>
      </c>
      <c r="D265" s="72" t="s">
        <v>12</v>
      </c>
      <c r="E265" s="77" t="s">
        <v>387</v>
      </c>
      <c r="F265" s="73">
        <v>11772.5</v>
      </c>
    </row>
    <row r="266" spans="1:6" x14ac:dyDescent="0.3">
      <c r="A266" s="85">
        <v>44242</v>
      </c>
      <c r="B266" s="71" t="s">
        <v>388</v>
      </c>
      <c r="C266" s="81" t="s">
        <v>3</v>
      </c>
      <c r="D266" s="72" t="s">
        <v>12</v>
      </c>
      <c r="E266" s="77" t="s">
        <v>387</v>
      </c>
      <c r="F266" s="73">
        <v>10200</v>
      </c>
    </row>
    <row r="267" spans="1:6" x14ac:dyDescent="0.3">
      <c r="A267" s="85">
        <v>44286</v>
      </c>
      <c r="B267" s="71" t="s">
        <v>389</v>
      </c>
      <c r="C267" s="81" t="s">
        <v>3</v>
      </c>
      <c r="D267" s="72" t="s">
        <v>12</v>
      </c>
      <c r="E267" s="77" t="s">
        <v>387</v>
      </c>
      <c r="F267" s="73">
        <v>8287.5</v>
      </c>
    </row>
    <row r="268" spans="1:6" x14ac:dyDescent="0.3">
      <c r="A268" s="85">
        <v>44441</v>
      </c>
      <c r="B268" s="71" t="s">
        <v>389</v>
      </c>
      <c r="C268" s="81" t="s">
        <v>3</v>
      </c>
      <c r="D268" s="72" t="s">
        <v>12</v>
      </c>
      <c r="E268" s="77" t="s">
        <v>387</v>
      </c>
      <c r="F268" s="73">
        <v>16192.5</v>
      </c>
    </row>
    <row r="269" spans="1:6" x14ac:dyDescent="0.3">
      <c r="A269" s="85">
        <v>44559</v>
      </c>
      <c r="B269" s="71" t="s">
        <v>390</v>
      </c>
      <c r="C269" s="81" t="s">
        <v>3</v>
      </c>
      <c r="D269" s="72" t="s">
        <v>12</v>
      </c>
      <c r="E269" s="77" t="s">
        <v>387</v>
      </c>
      <c r="F269" s="73">
        <v>7437.5</v>
      </c>
    </row>
    <row r="270" spans="1:6" x14ac:dyDescent="0.3">
      <c r="A270" s="85">
        <v>44305</v>
      </c>
      <c r="B270" s="71" t="s">
        <v>391</v>
      </c>
      <c r="C270" s="81" t="s">
        <v>3</v>
      </c>
      <c r="D270" s="72" t="s">
        <v>12</v>
      </c>
      <c r="E270" s="77" t="s">
        <v>392</v>
      </c>
      <c r="F270" s="73">
        <v>6664.8</v>
      </c>
    </row>
    <row r="271" spans="1:6" x14ac:dyDescent="0.3">
      <c r="A271" s="85">
        <v>44462</v>
      </c>
      <c r="B271" s="71" t="s">
        <v>393</v>
      </c>
      <c r="C271" s="81" t="s">
        <v>3</v>
      </c>
      <c r="D271" s="72" t="s">
        <v>12</v>
      </c>
      <c r="E271" s="77" t="s">
        <v>394</v>
      </c>
      <c r="F271" s="73">
        <v>9568</v>
      </c>
    </row>
    <row r="272" spans="1:6" x14ac:dyDescent="0.3">
      <c r="A272" s="85">
        <v>44462</v>
      </c>
      <c r="B272" s="71" t="s">
        <v>395</v>
      </c>
      <c r="C272" s="81" t="s">
        <v>3</v>
      </c>
      <c r="D272" s="72" t="s">
        <v>12</v>
      </c>
      <c r="E272" s="77" t="s">
        <v>394</v>
      </c>
      <c r="F272" s="73">
        <v>6039.85</v>
      </c>
    </row>
    <row r="273" spans="1:6" x14ac:dyDescent="0.3">
      <c r="A273" s="85">
        <v>44260</v>
      </c>
      <c r="B273" s="71" t="s">
        <v>396</v>
      </c>
      <c r="C273" s="81" t="s">
        <v>3</v>
      </c>
      <c r="D273" s="72" t="s">
        <v>12</v>
      </c>
      <c r="E273" s="77" t="s">
        <v>397</v>
      </c>
      <c r="F273" s="73">
        <v>6120.15</v>
      </c>
    </row>
    <row r="274" spans="1:6" x14ac:dyDescent="0.3">
      <c r="A274" s="85">
        <v>44281</v>
      </c>
      <c r="B274" s="71" t="s">
        <v>398</v>
      </c>
      <c r="C274" s="81" t="s">
        <v>3</v>
      </c>
      <c r="D274" s="72" t="s">
        <v>12</v>
      </c>
      <c r="E274" s="77" t="s">
        <v>284</v>
      </c>
      <c r="F274" s="73">
        <v>12000</v>
      </c>
    </row>
    <row r="275" spans="1:6" x14ac:dyDescent="0.3">
      <c r="A275" s="85">
        <v>44315</v>
      </c>
      <c r="B275" s="71" t="s">
        <v>396</v>
      </c>
      <c r="C275" s="81" t="s">
        <v>3</v>
      </c>
      <c r="D275" s="72" t="s">
        <v>12</v>
      </c>
      <c r="E275" s="77" t="s">
        <v>399</v>
      </c>
      <c r="F275" s="73">
        <v>8520.7999999999993</v>
      </c>
    </row>
    <row r="276" spans="1:6" x14ac:dyDescent="0.3">
      <c r="A276" s="85">
        <v>44205</v>
      </c>
      <c r="B276" s="71" t="s">
        <v>400</v>
      </c>
      <c r="C276" s="81" t="s">
        <v>2</v>
      </c>
      <c r="D276" s="72" t="s">
        <v>11</v>
      </c>
      <c r="E276" s="77" t="s">
        <v>401</v>
      </c>
      <c r="F276" s="73">
        <v>5584</v>
      </c>
    </row>
    <row r="277" spans="1:6" x14ac:dyDescent="0.3">
      <c r="A277" s="85">
        <v>44209</v>
      </c>
      <c r="B277" s="71" t="s">
        <v>402</v>
      </c>
      <c r="C277" s="81" t="s">
        <v>2</v>
      </c>
      <c r="D277" s="72" t="s">
        <v>11</v>
      </c>
      <c r="E277" s="77" t="s">
        <v>403</v>
      </c>
      <c r="F277" s="73">
        <v>11764.9</v>
      </c>
    </row>
    <row r="278" spans="1:6" x14ac:dyDescent="0.3">
      <c r="A278" s="85">
        <v>44266</v>
      </c>
      <c r="B278" s="71" t="s">
        <v>402</v>
      </c>
      <c r="C278" s="81" t="s">
        <v>2</v>
      </c>
      <c r="D278" s="72" t="s">
        <v>11</v>
      </c>
      <c r="E278" s="77" t="s">
        <v>404</v>
      </c>
      <c r="F278" s="73">
        <v>13056.4</v>
      </c>
    </row>
    <row r="279" spans="1:6" x14ac:dyDescent="0.3">
      <c r="A279" s="85">
        <v>44266</v>
      </c>
      <c r="B279" s="71" t="s">
        <v>400</v>
      </c>
      <c r="C279" s="81" t="s">
        <v>2</v>
      </c>
      <c r="D279" s="72" t="s">
        <v>11</v>
      </c>
      <c r="E279" s="77" t="s">
        <v>404</v>
      </c>
      <c r="F279" s="73">
        <v>6366.55</v>
      </c>
    </row>
    <row r="280" spans="1:6" x14ac:dyDescent="0.3">
      <c r="A280" s="85">
        <v>44335</v>
      </c>
      <c r="B280" s="71" t="s">
        <v>400</v>
      </c>
      <c r="C280" s="81" t="s">
        <v>2</v>
      </c>
      <c r="D280" s="72" t="s">
        <v>11</v>
      </c>
      <c r="E280" s="77" t="s">
        <v>404</v>
      </c>
      <c r="F280" s="73">
        <v>6440.55</v>
      </c>
    </row>
    <row r="281" spans="1:6" x14ac:dyDescent="0.3">
      <c r="A281" s="85">
        <v>44336</v>
      </c>
      <c r="B281" s="71" t="s">
        <v>402</v>
      </c>
      <c r="C281" s="81" t="s">
        <v>2</v>
      </c>
      <c r="D281" s="72" t="s">
        <v>11</v>
      </c>
      <c r="E281" s="77" t="s">
        <v>404</v>
      </c>
      <c r="F281" s="73">
        <v>13062.75</v>
      </c>
    </row>
    <row r="282" spans="1:6" x14ac:dyDescent="0.3">
      <c r="A282" s="85">
        <v>44411</v>
      </c>
      <c r="B282" s="71" t="s">
        <v>400</v>
      </c>
      <c r="C282" s="81" t="s">
        <v>2</v>
      </c>
      <c r="D282" s="72" t="s">
        <v>11</v>
      </c>
      <c r="E282" s="77" t="s">
        <v>404</v>
      </c>
      <c r="F282" s="73">
        <v>6701.7</v>
      </c>
    </row>
    <row r="283" spans="1:6" x14ac:dyDescent="0.3">
      <c r="A283" s="85">
        <v>44411</v>
      </c>
      <c r="B283" s="71" t="s">
        <v>402</v>
      </c>
      <c r="C283" s="81" t="s">
        <v>2</v>
      </c>
      <c r="D283" s="72" t="s">
        <v>11</v>
      </c>
      <c r="E283" s="77" t="s">
        <v>404</v>
      </c>
      <c r="F283" s="73">
        <v>13268.55</v>
      </c>
    </row>
    <row r="284" spans="1:6" x14ac:dyDescent="0.3">
      <c r="A284" s="85">
        <v>44480</v>
      </c>
      <c r="B284" s="71" t="s">
        <v>402</v>
      </c>
      <c r="C284" s="81" t="s">
        <v>2</v>
      </c>
      <c r="D284" s="72" t="s">
        <v>11</v>
      </c>
      <c r="E284" s="77" t="s">
        <v>404</v>
      </c>
      <c r="F284" s="73">
        <v>14291.45</v>
      </c>
    </row>
    <row r="285" spans="1:6" x14ac:dyDescent="0.3">
      <c r="A285" s="85">
        <v>44544</v>
      </c>
      <c r="B285" s="71" t="s">
        <v>402</v>
      </c>
      <c r="C285" s="81" t="s">
        <v>2</v>
      </c>
      <c r="D285" s="72" t="s">
        <v>11</v>
      </c>
      <c r="E285" s="77" t="s">
        <v>404</v>
      </c>
      <c r="F285" s="73">
        <v>13955</v>
      </c>
    </row>
    <row r="286" spans="1:6" x14ac:dyDescent="0.3">
      <c r="A286" s="85">
        <v>44544</v>
      </c>
      <c r="B286" s="71" t="s">
        <v>400</v>
      </c>
      <c r="C286" s="81" t="s">
        <v>2</v>
      </c>
      <c r="D286" s="72" t="s">
        <v>11</v>
      </c>
      <c r="E286" s="77" t="s">
        <v>404</v>
      </c>
      <c r="F286" s="73">
        <v>9352.7000000000007</v>
      </c>
    </row>
    <row r="287" spans="1:6" x14ac:dyDescent="0.3">
      <c r="A287" s="85">
        <v>44198</v>
      </c>
      <c r="B287" s="71" t="s">
        <v>405</v>
      </c>
      <c r="C287" s="81" t="s">
        <v>3</v>
      </c>
      <c r="D287" s="72" t="s">
        <v>12</v>
      </c>
      <c r="E287" s="77" t="s">
        <v>406</v>
      </c>
      <c r="F287" s="73">
        <v>24869.4</v>
      </c>
    </row>
    <row r="288" spans="1:6" x14ac:dyDescent="0.3">
      <c r="A288" s="85">
        <v>44335</v>
      </c>
      <c r="B288" s="71" t="s">
        <v>407</v>
      </c>
      <c r="C288" s="81" t="s">
        <v>2</v>
      </c>
      <c r="D288" s="72" t="s">
        <v>12</v>
      </c>
      <c r="E288" s="77" t="s">
        <v>408</v>
      </c>
      <c r="F288" s="73">
        <v>6460.7</v>
      </c>
    </row>
    <row r="289" spans="1:6" x14ac:dyDescent="0.3">
      <c r="A289" s="85">
        <v>44252</v>
      </c>
      <c r="B289" s="71" t="s">
        <v>409</v>
      </c>
      <c r="C289" s="81" t="s">
        <v>3</v>
      </c>
      <c r="D289" s="72" t="s">
        <v>12</v>
      </c>
      <c r="E289" s="77" t="s">
        <v>410</v>
      </c>
      <c r="F289" s="73">
        <v>21920</v>
      </c>
    </row>
    <row r="290" spans="1:6" x14ac:dyDescent="0.3">
      <c r="A290" s="85">
        <v>44281</v>
      </c>
      <c r="B290" s="71" t="s">
        <v>411</v>
      </c>
      <c r="C290" s="81" t="s">
        <v>3</v>
      </c>
      <c r="D290" s="72" t="s">
        <v>12</v>
      </c>
      <c r="E290" s="77" t="s">
        <v>410</v>
      </c>
      <c r="F290" s="73">
        <v>6240</v>
      </c>
    </row>
    <row r="291" spans="1:6" x14ac:dyDescent="0.3">
      <c r="A291" s="85">
        <v>44553</v>
      </c>
      <c r="B291" s="71" t="s">
        <v>412</v>
      </c>
      <c r="C291" s="81" t="s">
        <v>3</v>
      </c>
      <c r="D291" s="72" t="s">
        <v>12</v>
      </c>
      <c r="E291" s="77" t="s">
        <v>213</v>
      </c>
      <c r="F291" s="73">
        <v>18500</v>
      </c>
    </row>
    <row r="292" spans="1:6" x14ac:dyDescent="0.3">
      <c r="A292" s="85">
        <v>44347</v>
      </c>
      <c r="B292" s="71" t="s">
        <v>413</v>
      </c>
      <c r="C292" s="81" t="s">
        <v>3</v>
      </c>
      <c r="D292" s="72" t="s">
        <v>12</v>
      </c>
      <c r="E292" s="77" t="s">
        <v>213</v>
      </c>
      <c r="F292" s="73">
        <v>7000</v>
      </c>
    </row>
    <row r="293" spans="1:6" x14ac:dyDescent="0.3">
      <c r="A293" s="85">
        <v>44198</v>
      </c>
      <c r="B293" s="71" t="s">
        <v>414</v>
      </c>
      <c r="C293" s="81" t="s">
        <v>3</v>
      </c>
      <c r="D293" s="72" t="s">
        <v>12</v>
      </c>
      <c r="E293" s="77" t="s">
        <v>415</v>
      </c>
      <c r="F293" s="73">
        <v>9000</v>
      </c>
    </row>
    <row r="294" spans="1:6" x14ac:dyDescent="0.3">
      <c r="A294" s="85">
        <v>44207</v>
      </c>
      <c r="B294" s="71" t="s">
        <v>416</v>
      </c>
      <c r="C294" s="81" t="s">
        <v>3</v>
      </c>
      <c r="D294" s="72" t="s">
        <v>12</v>
      </c>
      <c r="E294" s="77" t="s">
        <v>417</v>
      </c>
      <c r="F294" s="73">
        <v>25866.65</v>
      </c>
    </row>
    <row r="295" spans="1:6" x14ac:dyDescent="0.3">
      <c r="A295" s="85">
        <v>44223</v>
      </c>
      <c r="B295" s="71" t="s">
        <v>418</v>
      </c>
      <c r="C295" s="81" t="s">
        <v>3</v>
      </c>
      <c r="D295" s="72" t="s">
        <v>12</v>
      </c>
      <c r="E295" s="77" t="s">
        <v>415</v>
      </c>
      <c r="F295" s="73">
        <v>27911.5</v>
      </c>
    </row>
    <row r="296" spans="1:6" x14ac:dyDescent="0.3">
      <c r="A296" s="85">
        <v>44250</v>
      </c>
      <c r="B296" s="71" t="s">
        <v>419</v>
      </c>
      <c r="C296" s="81" t="s">
        <v>3</v>
      </c>
      <c r="D296" s="72" t="s">
        <v>12</v>
      </c>
      <c r="E296" s="77" t="s">
        <v>415</v>
      </c>
      <c r="F296" s="73">
        <v>38000</v>
      </c>
    </row>
    <row r="297" spans="1:6" x14ac:dyDescent="0.3">
      <c r="A297" s="85">
        <v>44266</v>
      </c>
      <c r="B297" s="71" t="s">
        <v>420</v>
      </c>
      <c r="C297" s="81" t="s">
        <v>3</v>
      </c>
      <c r="D297" s="72" t="s">
        <v>12</v>
      </c>
      <c r="E297" s="77" t="s">
        <v>421</v>
      </c>
      <c r="F297" s="73">
        <v>37900</v>
      </c>
    </row>
    <row r="298" spans="1:6" x14ac:dyDescent="0.3">
      <c r="A298" s="85">
        <v>44338</v>
      </c>
      <c r="B298" s="71" t="s">
        <v>422</v>
      </c>
      <c r="C298" s="81" t="s">
        <v>3</v>
      </c>
      <c r="D298" s="72" t="s">
        <v>12</v>
      </c>
      <c r="E298" s="77" t="s">
        <v>417</v>
      </c>
      <c r="F298" s="73">
        <v>12431.25</v>
      </c>
    </row>
    <row r="299" spans="1:6" x14ac:dyDescent="0.3">
      <c r="A299" s="85">
        <v>44403</v>
      </c>
      <c r="B299" s="71" t="s">
        <v>423</v>
      </c>
      <c r="C299" s="81" t="s">
        <v>3</v>
      </c>
      <c r="D299" s="72" t="s">
        <v>12</v>
      </c>
      <c r="E299" s="77" t="s">
        <v>421</v>
      </c>
      <c r="F299" s="73">
        <v>7433.7</v>
      </c>
    </row>
    <row r="300" spans="1:6" x14ac:dyDescent="0.3">
      <c r="A300" s="85">
        <v>44435</v>
      </c>
      <c r="B300" s="71" t="s">
        <v>424</v>
      </c>
      <c r="C300" s="81" t="s">
        <v>2</v>
      </c>
      <c r="D300" s="72" t="s">
        <v>12</v>
      </c>
      <c r="E300" s="77" t="s">
        <v>421</v>
      </c>
      <c r="F300" s="73">
        <v>5444</v>
      </c>
    </row>
    <row r="301" spans="1:6" x14ac:dyDescent="0.3">
      <c r="A301" s="85">
        <v>44440</v>
      </c>
      <c r="B301" s="71" t="s">
        <v>425</v>
      </c>
      <c r="C301" s="81" t="s">
        <v>3</v>
      </c>
      <c r="D301" s="72" t="s">
        <v>12</v>
      </c>
      <c r="E301" s="77" t="s">
        <v>426</v>
      </c>
      <c r="F301" s="73">
        <v>18500</v>
      </c>
    </row>
    <row r="302" spans="1:6" x14ac:dyDescent="0.3">
      <c r="A302" s="85">
        <v>44501</v>
      </c>
      <c r="B302" s="71" t="s">
        <v>427</v>
      </c>
      <c r="C302" s="81" t="s">
        <v>3</v>
      </c>
      <c r="D302" s="72" t="s">
        <v>12</v>
      </c>
      <c r="E302" s="77" t="s">
        <v>428</v>
      </c>
      <c r="F302" s="73">
        <v>20640</v>
      </c>
    </row>
    <row r="303" spans="1:6" x14ac:dyDescent="0.3">
      <c r="A303" s="85">
        <v>44166</v>
      </c>
      <c r="B303" s="71" t="s">
        <v>429</v>
      </c>
      <c r="C303" s="81" t="s">
        <v>2</v>
      </c>
      <c r="D303" s="72" t="s">
        <v>12</v>
      </c>
      <c r="E303" s="77" t="s">
        <v>428</v>
      </c>
      <c r="F303" s="73">
        <v>6367</v>
      </c>
    </row>
    <row r="304" spans="1:6" x14ac:dyDescent="0.3">
      <c r="A304" s="85">
        <v>44502</v>
      </c>
      <c r="B304" s="71" t="s">
        <v>430</v>
      </c>
      <c r="C304" s="81" t="s">
        <v>3</v>
      </c>
      <c r="D304" s="72" t="s">
        <v>12</v>
      </c>
      <c r="E304" s="77" t="s">
        <v>431</v>
      </c>
      <c r="F304" s="73">
        <v>14400</v>
      </c>
    </row>
    <row r="305" spans="1:6" x14ac:dyDescent="0.3">
      <c r="A305" s="86">
        <v>44258</v>
      </c>
      <c r="B305" s="71" t="s">
        <v>432</v>
      </c>
      <c r="C305" s="81" t="s">
        <v>1</v>
      </c>
      <c r="D305" s="72" t="s">
        <v>12</v>
      </c>
      <c r="E305" s="77" t="s">
        <v>433</v>
      </c>
      <c r="F305" s="73">
        <v>7335</v>
      </c>
    </row>
    <row r="306" spans="1:6" x14ac:dyDescent="0.3">
      <c r="A306" s="86">
        <v>44439</v>
      </c>
      <c r="B306" s="71" t="s">
        <v>434</v>
      </c>
      <c r="C306" s="81" t="s">
        <v>3</v>
      </c>
      <c r="D306" s="72" t="s">
        <v>12</v>
      </c>
      <c r="E306" s="77" t="s">
        <v>435</v>
      </c>
      <c r="F306" s="73">
        <v>10280</v>
      </c>
    </row>
    <row r="307" spans="1:6" x14ac:dyDescent="0.3">
      <c r="A307" s="85">
        <v>44335</v>
      </c>
      <c r="B307" s="71" t="s">
        <v>436</v>
      </c>
      <c r="C307" s="81" t="s">
        <v>3</v>
      </c>
      <c r="D307" s="72" t="s">
        <v>12</v>
      </c>
      <c r="E307" s="77" t="s">
        <v>392</v>
      </c>
      <c r="F307" s="73">
        <v>10648</v>
      </c>
    </row>
    <row r="308" spans="1:6" x14ac:dyDescent="0.3">
      <c r="A308" s="85">
        <v>44391</v>
      </c>
      <c r="B308" s="71" t="s">
        <v>437</v>
      </c>
      <c r="C308" s="81" t="s">
        <v>3</v>
      </c>
      <c r="D308" s="72" t="s">
        <v>12</v>
      </c>
      <c r="E308" s="77" t="s">
        <v>438</v>
      </c>
      <c r="F308" s="73">
        <v>8399</v>
      </c>
    </row>
    <row r="309" spans="1:6" x14ac:dyDescent="0.3">
      <c r="A309" s="85">
        <v>44417</v>
      </c>
      <c r="B309" s="71" t="s">
        <v>439</v>
      </c>
      <c r="C309" s="81" t="s">
        <v>3</v>
      </c>
      <c r="D309" s="72" t="s">
        <v>12</v>
      </c>
      <c r="E309" s="77" t="s">
        <v>440</v>
      </c>
      <c r="F309" s="73">
        <v>7200</v>
      </c>
    </row>
    <row r="310" spans="1:6" x14ac:dyDescent="0.3">
      <c r="A310" s="85">
        <v>44225</v>
      </c>
      <c r="B310" s="71" t="s">
        <v>441</v>
      </c>
      <c r="C310" s="81" t="s">
        <v>3</v>
      </c>
      <c r="D310" s="72" t="s">
        <v>12</v>
      </c>
      <c r="E310" s="77" t="s">
        <v>442</v>
      </c>
      <c r="F310" s="73">
        <v>25026.5</v>
      </c>
    </row>
    <row r="311" spans="1:6" x14ac:dyDescent="0.3">
      <c r="A311" s="85">
        <v>44235</v>
      </c>
      <c r="B311" s="71" t="s">
        <v>443</v>
      </c>
      <c r="C311" s="81" t="s">
        <v>3</v>
      </c>
      <c r="D311" s="72" t="s">
        <v>12</v>
      </c>
      <c r="E311" s="77" t="s">
        <v>444</v>
      </c>
      <c r="F311" s="73">
        <v>11711</v>
      </c>
    </row>
    <row r="312" spans="1:6" x14ac:dyDescent="0.3">
      <c r="A312" s="85">
        <v>44286</v>
      </c>
      <c r="B312" s="71" t="s">
        <v>445</v>
      </c>
      <c r="C312" s="81" t="s">
        <v>3</v>
      </c>
      <c r="D312" s="72" t="s">
        <v>12</v>
      </c>
      <c r="E312" s="77" t="s">
        <v>446</v>
      </c>
      <c r="F312" s="73">
        <v>10377.700000000001</v>
      </c>
    </row>
    <row r="313" spans="1:6" x14ac:dyDescent="0.3">
      <c r="A313" s="85">
        <v>44274</v>
      </c>
      <c r="B313" s="71" t="s">
        <v>447</v>
      </c>
      <c r="C313" s="81" t="s">
        <v>3</v>
      </c>
      <c r="D313" s="72" t="s">
        <v>12</v>
      </c>
      <c r="E313" s="77" t="s">
        <v>448</v>
      </c>
      <c r="F313" s="73">
        <v>11545</v>
      </c>
    </row>
    <row r="314" spans="1:6" x14ac:dyDescent="0.3">
      <c r="A314" s="85">
        <v>44293</v>
      </c>
      <c r="B314" s="71" t="s">
        <v>449</v>
      </c>
      <c r="C314" s="81" t="s">
        <v>3</v>
      </c>
      <c r="D314" s="72" t="s">
        <v>12</v>
      </c>
      <c r="E314" s="77" t="s">
        <v>450</v>
      </c>
      <c r="F314" s="73">
        <v>31640</v>
      </c>
    </row>
    <row r="315" spans="1:6" x14ac:dyDescent="0.3">
      <c r="A315" s="85">
        <v>44335</v>
      </c>
      <c r="B315" s="71" t="s">
        <v>451</v>
      </c>
      <c r="C315" s="81" t="s">
        <v>3</v>
      </c>
      <c r="D315" s="72" t="s">
        <v>12</v>
      </c>
      <c r="E315" s="77" t="s">
        <v>371</v>
      </c>
      <c r="F315" s="73">
        <v>12620</v>
      </c>
    </row>
    <row r="316" spans="1:6" x14ac:dyDescent="0.3">
      <c r="A316" s="85">
        <v>44396</v>
      </c>
      <c r="B316" s="71" t="s">
        <v>452</v>
      </c>
      <c r="C316" s="81" t="s">
        <v>3</v>
      </c>
      <c r="D316" s="72" t="s">
        <v>12</v>
      </c>
      <c r="E316" s="77" t="s">
        <v>453</v>
      </c>
      <c r="F316" s="73">
        <v>9386.7999999999993</v>
      </c>
    </row>
    <row r="317" spans="1:6" x14ac:dyDescent="0.3">
      <c r="A317" s="86">
        <v>44470</v>
      </c>
      <c r="B317" s="71" t="s">
        <v>454</v>
      </c>
      <c r="C317" s="81" t="s">
        <v>3</v>
      </c>
      <c r="D317" s="72" t="s">
        <v>12</v>
      </c>
      <c r="E317" s="77" t="s">
        <v>455</v>
      </c>
      <c r="F317" s="73">
        <v>110915</v>
      </c>
    </row>
    <row r="318" spans="1:6" x14ac:dyDescent="0.3">
      <c r="A318" s="86">
        <v>44502</v>
      </c>
      <c r="B318" s="71" t="s">
        <v>456</v>
      </c>
      <c r="C318" s="81" t="s">
        <v>3</v>
      </c>
      <c r="D318" s="72" t="s">
        <v>12</v>
      </c>
      <c r="E318" s="77" t="s">
        <v>455</v>
      </c>
      <c r="F318" s="73">
        <v>8200</v>
      </c>
    </row>
    <row r="319" spans="1:6" x14ac:dyDescent="0.3">
      <c r="A319" s="86">
        <v>44502</v>
      </c>
      <c r="B319" s="71" t="s">
        <v>457</v>
      </c>
      <c r="C319" s="81" t="s">
        <v>3</v>
      </c>
      <c r="D319" s="72" t="s">
        <v>12</v>
      </c>
      <c r="E319" s="77" t="s">
        <v>455</v>
      </c>
      <c r="F319" s="73">
        <v>38200</v>
      </c>
    </row>
    <row r="320" spans="1:6" x14ac:dyDescent="0.3">
      <c r="A320" s="86">
        <v>44523</v>
      </c>
      <c r="B320" s="71" t="s">
        <v>458</v>
      </c>
      <c r="C320" s="81" t="s">
        <v>3</v>
      </c>
      <c r="D320" s="72" t="s">
        <v>12</v>
      </c>
      <c r="E320" s="77" t="s">
        <v>455</v>
      </c>
      <c r="F320" s="73">
        <v>30000</v>
      </c>
    </row>
    <row r="321" spans="1:6" x14ac:dyDescent="0.3">
      <c r="A321" s="86">
        <v>44200</v>
      </c>
      <c r="B321" s="71" t="s">
        <v>459</v>
      </c>
      <c r="C321" s="81" t="s">
        <v>3</v>
      </c>
      <c r="D321" s="72" t="s">
        <v>12</v>
      </c>
      <c r="E321" s="77" t="s">
        <v>455</v>
      </c>
      <c r="F321" s="73">
        <v>25370</v>
      </c>
    </row>
    <row r="322" spans="1:6" x14ac:dyDescent="0.3">
      <c r="A322" s="86">
        <v>44287</v>
      </c>
      <c r="B322" s="71" t="s">
        <v>460</v>
      </c>
      <c r="C322" s="81" t="s">
        <v>3</v>
      </c>
      <c r="D322" s="72" t="s">
        <v>12</v>
      </c>
      <c r="E322" s="77" t="s">
        <v>455</v>
      </c>
      <c r="F322" s="73">
        <v>50000</v>
      </c>
    </row>
    <row r="323" spans="1:6" x14ac:dyDescent="0.3">
      <c r="A323" s="86">
        <v>44287</v>
      </c>
      <c r="B323" s="71" t="s">
        <v>454</v>
      </c>
      <c r="C323" s="81" t="s">
        <v>3</v>
      </c>
      <c r="D323" s="72" t="s">
        <v>12</v>
      </c>
      <c r="E323" s="77" t="s">
        <v>455</v>
      </c>
      <c r="F323" s="73">
        <v>38881</v>
      </c>
    </row>
    <row r="324" spans="1:6" x14ac:dyDescent="0.3">
      <c r="A324" s="86">
        <v>44287</v>
      </c>
      <c r="B324" s="71" t="s">
        <v>461</v>
      </c>
      <c r="C324" s="81" t="s">
        <v>3</v>
      </c>
      <c r="D324" s="72" t="s">
        <v>12</v>
      </c>
      <c r="E324" s="77" t="s">
        <v>455</v>
      </c>
      <c r="F324" s="73">
        <v>6100</v>
      </c>
    </row>
    <row r="325" spans="1:6" x14ac:dyDescent="0.3">
      <c r="A325" s="86">
        <v>44378</v>
      </c>
      <c r="B325" s="71" t="s">
        <v>458</v>
      </c>
      <c r="C325" s="81" t="s">
        <v>3</v>
      </c>
      <c r="D325" s="72" t="s">
        <v>12</v>
      </c>
      <c r="E325" s="77" t="s">
        <v>455</v>
      </c>
      <c r="F325" s="73">
        <v>20000</v>
      </c>
    </row>
    <row r="326" spans="1:6" x14ac:dyDescent="0.3">
      <c r="A326" s="86">
        <v>44378</v>
      </c>
      <c r="B326" s="71" t="s">
        <v>462</v>
      </c>
      <c r="C326" s="81" t="s">
        <v>3</v>
      </c>
      <c r="D326" s="72" t="s">
        <v>12</v>
      </c>
      <c r="E326" s="77" t="s">
        <v>455</v>
      </c>
      <c r="F326" s="73">
        <v>17890</v>
      </c>
    </row>
    <row r="327" spans="1:6" x14ac:dyDescent="0.3">
      <c r="A327" s="87">
        <v>44287</v>
      </c>
      <c r="B327" s="71" t="s">
        <v>463</v>
      </c>
      <c r="C327" s="81" t="s">
        <v>2</v>
      </c>
      <c r="D327" s="72" t="s">
        <v>12</v>
      </c>
      <c r="E327" s="77" t="s">
        <v>455</v>
      </c>
      <c r="F327" s="73">
        <v>7038</v>
      </c>
    </row>
    <row r="328" spans="1:6" x14ac:dyDescent="0.3">
      <c r="A328" s="87">
        <v>44287</v>
      </c>
      <c r="B328" s="71" t="s">
        <v>464</v>
      </c>
      <c r="C328" s="81" t="s">
        <v>2</v>
      </c>
      <c r="D328" s="72" t="s">
        <v>12</v>
      </c>
      <c r="E328" s="77" t="s">
        <v>455</v>
      </c>
      <c r="F328" s="73">
        <v>16936</v>
      </c>
    </row>
    <row r="329" spans="1:6" x14ac:dyDescent="0.3">
      <c r="A329" s="87">
        <v>44287</v>
      </c>
      <c r="B329" s="71" t="s">
        <v>465</v>
      </c>
      <c r="C329" s="81" t="s">
        <v>2</v>
      </c>
      <c r="D329" s="72" t="s">
        <v>12</v>
      </c>
      <c r="E329" s="77" t="s">
        <v>455</v>
      </c>
      <c r="F329" s="73">
        <v>22923</v>
      </c>
    </row>
    <row r="330" spans="1:6" x14ac:dyDescent="0.3">
      <c r="A330" s="87">
        <v>44378</v>
      </c>
      <c r="B330" s="71" t="s">
        <v>466</v>
      </c>
      <c r="C330" s="81" t="s">
        <v>2</v>
      </c>
      <c r="D330" s="72" t="s">
        <v>12</v>
      </c>
      <c r="E330" s="77" t="s">
        <v>455</v>
      </c>
      <c r="F330" s="73">
        <v>35779.99</v>
      </c>
    </row>
    <row r="331" spans="1:6" x14ac:dyDescent="0.3">
      <c r="A331" s="87">
        <v>44378</v>
      </c>
      <c r="B331" s="71" t="s">
        <v>467</v>
      </c>
      <c r="C331" s="81" t="s">
        <v>2</v>
      </c>
      <c r="D331" s="72" t="s">
        <v>12</v>
      </c>
      <c r="E331" s="77" t="s">
        <v>455</v>
      </c>
      <c r="F331" s="73">
        <v>8924.98</v>
      </c>
    </row>
    <row r="332" spans="1:6" x14ac:dyDescent="0.3">
      <c r="A332" s="87">
        <v>44450</v>
      </c>
      <c r="B332" s="71" t="s">
        <v>468</v>
      </c>
      <c r="C332" s="81" t="s">
        <v>2</v>
      </c>
      <c r="D332" s="72" t="s">
        <v>12</v>
      </c>
      <c r="E332" s="77" t="s">
        <v>455</v>
      </c>
      <c r="F332" s="73">
        <v>6750</v>
      </c>
    </row>
    <row r="333" spans="1:6" x14ac:dyDescent="0.3">
      <c r="A333" s="87">
        <v>44470</v>
      </c>
      <c r="B333" s="71" t="s">
        <v>469</v>
      </c>
      <c r="C333" s="81" t="s">
        <v>2</v>
      </c>
      <c r="D333" s="72" t="s">
        <v>12</v>
      </c>
      <c r="E333" s="77" t="s">
        <v>455</v>
      </c>
      <c r="F333" s="73">
        <v>38940</v>
      </c>
    </row>
    <row r="334" spans="1:6" x14ac:dyDescent="0.3">
      <c r="A334" s="87">
        <v>44523</v>
      </c>
      <c r="B334" s="71" t="s">
        <v>470</v>
      </c>
      <c r="C334" s="81" t="s">
        <v>2</v>
      </c>
      <c r="D334" s="72" t="s">
        <v>12</v>
      </c>
      <c r="E334" s="77" t="s">
        <v>455</v>
      </c>
      <c r="F334" s="73">
        <v>5927.25</v>
      </c>
    </row>
    <row r="335" spans="1:6" x14ac:dyDescent="0.3">
      <c r="A335" s="85">
        <v>44210</v>
      </c>
      <c r="B335" s="88" t="s">
        <v>471</v>
      </c>
      <c r="C335" s="91" t="s">
        <v>0</v>
      </c>
      <c r="D335" s="91" t="s">
        <v>12</v>
      </c>
      <c r="E335" s="93" t="s">
        <v>472</v>
      </c>
      <c r="F335" s="94">
        <v>6476.3</v>
      </c>
    </row>
    <row r="336" spans="1:6" ht="24" x14ac:dyDescent="0.3">
      <c r="A336" s="85">
        <v>44228</v>
      </c>
      <c r="B336" s="88" t="s">
        <v>473</v>
      </c>
      <c r="C336" s="91" t="s">
        <v>1</v>
      </c>
      <c r="D336" s="91" t="s">
        <v>12</v>
      </c>
      <c r="E336" s="93" t="s">
        <v>474</v>
      </c>
      <c r="F336" s="94">
        <v>28762.75</v>
      </c>
    </row>
    <row r="337" spans="1:6" ht="24" x14ac:dyDescent="0.3">
      <c r="A337" s="85">
        <v>44230</v>
      </c>
      <c r="B337" s="88" t="s">
        <v>475</v>
      </c>
      <c r="C337" s="91" t="s">
        <v>1</v>
      </c>
      <c r="D337" s="91" t="s">
        <v>12</v>
      </c>
      <c r="E337" s="93" t="s">
        <v>476</v>
      </c>
      <c r="F337" s="94">
        <v>17736.05</v>
      </c>
    </row>
    <row r="338" spans="1:6" ht="24" x14ac:dyDescent="0.3">
      <c r="A338" s="85">
        <v>44246</v>
      </c>
      <c r="B338" s="88" t="s">
        <v>477</v>
      </c>
      <c r="C338" s="91" t="s">
        <v>1</v>
      </c>
      <c r="D338" s="91" t="s">
        <v>12</v>
      </c>
      <c r="E338" s="93" t="s">
        <v>476</v>
      </c>
      <c r="F338" s="94">
        <v>24791.1</v>
      </c>
    </row>
    <row r="339" spans="1:6" ht="24" x14ac:dyDescent="0.3">
      <c r="A339" s="85">
        <v>44278</v>
      </c>
      <c r="B339" s="88" t="s">
        <v>478</v>
      </c>
      <c r="C339" s="91" t="s">
        <v>1</v>
      </c>
      <c r="D339" s="91" t="s">
        <v>12</v>
      </c>
      <c r="E339" s="93" t="s">
        <v>479</v>
      </c>
      <c r="F339" s="94">
        <v>5085.3999999999996</v>
      </c>
    </row>
    <row r="340" spans="1:6" ht="24" x14ac:dyDescent="0.3">
      <c r="A340" s="85">
        <v>44253</v>
      </c>
      <c r="B340" s="88" t="s">
        <v>480</v>
      </c>
      <c r="C340" s="91" t="s">
        <v>0</v>
      </c>
      <c r="D340" s="91" t="s">
        <v>12</v>
      </c>
      <c r="E340" s="93" t="s">
        <v>481</v>
      </c>
      <c r="F340" s="94">
        <v>7500</v>
      </c>
    </row>
    <row r="341" spans="1:6" x14ac:dyDescent="0.3">
      <c r="A341" s="85">
        <v>44279</v>
      </c>
      <c r="B341" s="88" t="s">
        <v>482</v>
      </c>
      <c r="C341" s="91" t="s">
        <v>0</v>
      </c>
      <c r="D341" s="91" t="s">
        <v>12</v>
      </c>
      <c r="E341" s="93" t="s">
        <v>483</v>
      </c>
      <c r="F341" s="94">
        <v>14856.08</v>
      </c>
    </row>
    <row r="342" spans="1:6" ht="24" x14ac:dyDescent="0.3">
      <c r="A342" s="85">
        <v>44287</v>
      </c>
      <c r="B342" s="88" t="s">
        <v>484</v>
      </c>
      <c r="C342" s="91" t="s">
        <v>0</v>
      </c>
      <c r="D342" s="91" t="s">
        <v>11</v>
      </c>
      <c r="E342" s="93" t="s">
        <v>485</v>
      </c>
      <c r="F342" s="94">
        <v>22790.15</v>
      </c>
    </row>
    <row r="343" spans="1:6" x14ac:dyDescent="0.3">
      <c r="A343" s="85">
        <v>44294</v>
      </c>
      <c r="B343" s="88" t="s">
        <v>486</v>
      </c>
      <c r="C343" s="91" t="s">
        <v>1</v>
      </c>
      <c r="D343" s="91" t="s">
        <v>12</v>
      </c>
      <c r="E343" s="93" t="s">
        <v>487</v>
      </c>
      <c r="F343" s="94">
        <v>37600</v>
      </c>
    </row>
    <row r="344" spans="1:6" ht="24" x14ac:dyDescent="0.3">
      <c r="A344" s="85">
        <v>44327</v>
      </c>
      <c r="B344" s="88" t="s">
        <v>488</v>
      </c>
      <c r="C344" s="91" t="s">
        <v>0</v>
      </c>
      <c r="D344" s="91" t="s">
        <v>12</v>
      </c>
      <c r="E344" s="93" t="s">
        <v>489</v>
      </c>
      <c r="F344" s="94">
        <v>8477.25</v>
      </c>
    </row>
    <row r="345" spans="1:6" x14ac:dyDescent="0.3">
      <c r="A345" s="85">
        <v>44327</v>
      </c>
      <c r="B345" s="88" t="s">
        <v>490</v>
      </c>
      <c r="C345" s="91" t="s">
        <v>0</v>
      </c>
      <c r="D345" s="91" t="s">
        <v>12</v>
      </c>
      <c r="E345" s="93" t="s">
        <v>489</v>
      </c>
      <c r="F345" s="94">
        <v>8416.9</v>
      </c>
    </row>
    <row r="346" spans="1:6" ht="24" x14ac:dyDescent="0.3">
      <c r="A346" s="85">
        <v>44330</v>
      </c>
      <c r="B346" s="88" t="s">
        <v>491</v>
      </c>
      <c r="C346" s="91" t="s">
        <v>1</v>
      </c>
      <c r="D346" s="91" t="s">
        <v>12</v>
      </c>
      <c r="E346" s="93" t="s">
        <v>492</v>
      </c>
      <c r="F346" s="94">
        <v>21193.599999999999</v>
      </c>
    </row>
    <row r="347" spans="1:6" ht="24" x14ac:dyDescent="0.3">
      <c r="A347" s="85">
        <v>44354</v>
      </c>
      <c r="B347" s="88" t="s">
        <v>493</v>
      </c>
      <c r="C347" s="91" t="s">
        <v>0</v>
      </c>
      <c r="D347" s="91" t="s">
        <v>12</v>
      </c>
      <c r="E347" s="93" t="s">
        <v>472</v>
      </c>
      <c r="F347" s="94">
        <v>5896</v>
      </c>
    </row>
    <row r="348" spans="1:6" x14ac:dyDescent="0.3">
      <c r="A348" s="85">
        <v>44354</v>
      </c>
      <c r="B348" s="88" t="s">
        <v>494</v>
      </c>
      <c r="C348" s="91" t="s">
        <v>0</v>
      </c>
      <c r="D348" s="91" t="s">
        <v>12</v>
      </c>
      <c r="E348" s="93" t="s">
        <v>472</v>
      </c>
      <c r="F348" s="94">
        <v>5171.75</v>
      </c>
    </row>
    <row r="349" spans="1:6" ht="24" x14ac:dyDescent="0.3">
      <c r="A349" s="85">
        <v>44365</v>
      </c>
      <c r="B349" s="88" t="s">
        <v>495</v>
      </c>
      <c r="C349" s="91" t="s">
        <v>0</v>
      </c>
      <c r="D349" s="91" t="s">
        <v>12</v>
      </c>
      <c r="E349" s="93" t="s">
        <v>496</v>
      </c>
      <c r="F349" s="94">
        <v>11100</v>
      </c>
    </row>
    <row r="350" spans="1:6" x14ac:dyDescent="0.3">
      <c r="A350" s="85">
        <v>44384</v>
      </c>
      <c r="B350" s="88" t="s">
        <v>497</v>
      </c>
      <c r="C350" s="91" t="s">
        <v>0</v>
      </c>
      <c r="D350" s="91" t="s">
        <v>12</v>
      </c>
      <c r="E350" s="93" t="s">
        <v>498</v>
      </c>
      <c r="F350" s="94">
        <v>7870.9</v>
      </c>
    </row>
    <row r="351" spans="1:6" ht="24" x14ac:dyDescent="0.3">
      <c r="A351" s="85">
        <v>44386</v>
      </c>
      <c r="B351" s="88" t="s">
        <v>499</v>
      </c>
      <c r="C351" s="91" t="s">
        <v>1</v>
      </c>
      <c r="D351" s="91" t="s">
        <v>12</v>
      </c>
      <c r="E351" s="93" t="s">
        <v>500</v>
      </c>
      <c r="F351" s="94">
        <v>11670</v>
      </c>
    </row>
    <row r="352" spans="1:6" ht="24" x14ac:dyDescent="0.3">
      <c r="A352" s="85">
        <v>44397</v>
      </c>
      <c r="B352" s="88" t="s">
        <v>501</v>
      </c>
      <c r="C352" s="91" t="s">
        <v>1</v>
      </c>
      <c r="D352" s="91" t="s">
        <v>11</v>
      </c>
      <c r="E352" s="93" t="s">
        <v>502</v>
      </c>
      <c r="F352" s="94">
        <v>85422.45</v>
      </c>
    </row>
    <row r="353" spans="1:6" ht="24" x14ac:dyDescent="0.3">
      <c r="A353" s="85">
        <v>44411</v>
      </c>
      <c r="B353" s="88" t="s">
        <v>503</v>
      </c>
      <c r="C353" s="91" t="s">
        <v>0</v>
      </c>
      <c r="D353" s="91" t="s">
        <v>12</v>
      </c>
      <c r="E353" s="93" t="s">
        <v>489</v>
      </c>
      <c r="F353" s="94">
        <v>11211.7</v>
      </c>
    </row>
    <row r="354" spans="1:6" ht="24" x14ac:dyDescent="0.3">
      <c r="A354" s="85">
        <v>44411</v>
      </c>
      <c r="B354" s="88" t="s">
        <v>504</v>
      </c>
      <c r="C354" s="91" t="s">
        <v>0</v>
      </c>
      <c r="D354" s="91" t="s">
        <v>12</v>
      </c>
      <c r="E354" s="93" t="s">
        <v>489</v>
      </c>
      <c r="F354" s="94">
        <v>9596.1</v>
      </c>
    </row>
    <row r="355" spans="1:6" ht="24" x14ac:dyDescent="0.3">
      <c r="A355" s="85">
        <v>44411</v>
      </c>
      <c r="B355" s="88" t="s">
        <v>505</v>
      </c>
      <c r="C355" s="91" t="s">
        <v>1</v>
      </c>
      <c r="D355" s="91" t="s">
        <v>12</v>
      </c>
      <c r="E355" s="93" t="s">
        <v>500</v>
      </c>
      <c r="F355" s="94">
        <v>5785</v>
      </c>
    </row>
    <row r="356" spans="1:6" x14ac:dyDescent="0.3">
      <c r="A356" s="85">
        <v>44411</v>
      </c>
      <c r="B356" s="88" t="s">
        <v>506</v>
      </c>
      <c r="C356" s="91" t="s">
        <v>0</v>
      </c>
      <c r="D356" s="91" t="s">
        <v>12</v>
      </c>
      <c r="E356" s="93" t="s">
        <v>489</v>
      </c>
      <c r="F356" s="94">
        <v>5352.85</v>
      </c>
    </row>
    <row r="357" spans="1:6" ht="24" x14ac:dyDescent="0.3">
      <c r="A357" s="85">
        <v>44467</v>
      </c>
      <c r="B357" s="88" t="s">
        <v>507</v>
      </c>
      <c r="C357" s="91" t="s">
        <v>3</v>
      </c>
      <c r="D357" s="91" t="s">
        <v>12</v>
      </c>
      <c r="E357" s="93" t="s">
        <v>508</v>
      </c>
      <c r="F357" s="94">
        <v>6000</v>
      </c>
    </row>
    <row r="358" spans="1:6" ht="24" x14ac:dyDescent="0.3">
      <c r="A358" s="85">
        <v>44481</v>
      </c>
      <c r="B358" s="88" t="s">
        <v>509</v>
      </c>
      <c r="C358" s="91" t="s">
        <v>0</v>
      </c>
      <c r="D358" s="91" t="s">
        <v>12</v>
      </c>
      <c r="E358" s="93" t="s">
        <v>472</v>
      </c>
      <c r="F358" s="94">
        <v>13087.3</v>
      </c>
    </row>
    <row r="359" spans="1:6" ht="24" x14ac:dyDescent="0.3">
      <c r="A359" s="85">
        <v>44497</v>
      </c>
      <c r="B359" s="88" t="s">
        <v>510</v>
      </c>
      <c r="C359" s="91" t="s">
        <v>3</v>
      </c>
      <c r="D359" s="91" t="s">
        <v>12</v>
      </c>
      <c r="E359" s="93" t="s">
        <v>511</v>
      </c>
      <c r="F359" s="94">
        <v>6462</v>
      </c>
    </row>
    <row r="360" spans="1:6" ht="24" x14ac:dyDescent="0.3">
      <c r="A360" s="85">
        <v>44510</v>
      </c>
      <c r="B360" s="88" t="s">
        <v>512</v>
      </c>
      <c r="C360" s="91" t="s">
        <v>0</v>
      </c>
      <c r="D360" s="91" t="s">
        <v>12</v>
      </c>
      <c r="E360" s="93" t="s">
        <v>513</v>
      </c>
      <c r="F360" s="94">
        <v>18161.55</v>
      </c>
    </row>
    <row r="361" spans="1:6" x14ac:dyDescent="0.3">
      <c r="A361" s="85">
        <v>44511</v>
      </c>
      <c r="B361" s="89" t="s">
        <v>514</v>
      </c>
      <c r="C361" s="91" t="s">
        <v>0</v>
      </c>
      <c r="D361" s="91" t="s">
        <v>12</v>
      </c>
      <c r="E361" s="93" t="s">
        <v>489</v>
      </c>
      <c r="F361" s="94">
        <v>13212.6</v>
      </c>
    </row>
    <row r="362" spans="1:6" ht="24" x14ac:dyDescent="0.3">
      <c r="A362" s="85">
        <v>44511</v>
      </c>
      <c r="B362" s="88" t="s">
        <v>515</v>
      </c>
      <c r="C362" s="91" t="s">
        <v>0</v>
      </c>
      <c r="D362" s="91" t="s">
        <v>12</v>
      </c>
      <c r="E362" s="93" t="s">
        <v>489</v>
      </c>
      <c r="F362" s="94">
        <v>13036.2</v>
      </c>
    </row>
    <row r="363" spans="1:6" ht="24" x14ac:dyDescent="0.3">
      <c r="A363" s="85">
        <v>44511</v>
      </c>
      <c r="B363" s="88" t="s">
        <v>516</v>
      </c>
      <c r="C363" s="91" t="s">
        <v>0</v>
      </c>
      <c r="D363" s="91" t="s">
        <v>12</v>
      </c>
      <c r="E363" s="93" t="s">
        <v>489</v>
      </c>
      <c r="F363" s="94">
        <v>24345.4</v>
      </c>
    </row>
    <row r="364" spans="1:6" ht="24" x14ac:dyDescent="0.3">
      <c r="A364" s="85">
        <v>44518</v>
      </c>
      <c r="B364" s="88" t="s">
        <v>517</v>
      </c>
      <c r="C364" s="91" t="s">
        <v>1</v>
      </c>
      <c r="D364" s="91" t="s">
        <v>12</v>
      </c>
      <c r="E364" s="93" t="s">
        <v>518</v>
      </c>
      <c r="F364" s="94">
        <v>10400</v>
      </c>
    </row>
    <row r="365" spans="1:6" ht="24" x14ac:dyDescent="0.3">
      <c r="A365" s="85">
        <v>44522</v>
      </c>
      <c r="B365" s="88" t="s">
        <v>519</v>
      </c>
      <c r="C365" s="91" t="s">
        <v>1</v>
      </c>
      <c r="D365" s="91" t="s">
        <v>12</v>
      </c>
      <c r="E365" s="93" t="s">
        <v>500</v>
      </c>
      <c r="F365" s="94">
        <v>50560</v>
      </c>
    </row>
    <row r="366" spans="1:6" x14ac:dyDescent="0.3">
      <c r="A366" s="90"/>
      <c r="B366" s="90"/>
      <c r="C366" s="76"/>
      <c r="D366" s="76"/>
      <c r="E366" s="95"/>
      <c r="F366" s="90"/>
    </row>
    <row r="367" spans="1:6" x14ac:dyDescent="0.3">
      <c r="E367" s="96"/>
      <c r="F367" s="96"/>
    </row>
  </sheetData>
  <sheetProtection selectLockedCells="1"/>
  <autoFilter ref="A8:G77" xr:uid="{00000000-0009-0000-0000-000000000000}"/>
  <mergeCells count="1">
    <mergeCell ref="A3:F3"/>
  </mergeCells>
  <conditionalFormatting sqref="F83:F85">
    <cfRule type="cellIs" dxfId="12" priority="13" operator="greaterThan">
      <formula>#REF!</formula>
    </cfRule>
  </conditionalFormatting>
  <conditionalFormatting sqref="F91:F99">
    <cfRule type="cellIs" dxfId="11" priority="12" operator="greaterThan">
      <formula>#REF!</formula>
    </cfRule>
  </conditionalFormatting>
  <conditionalFormatting sqref="F101:F102 F104">
    <cfRule type="cellIs" dxfId="10" priority="11" operator="greaterThan">
      <formula>#REF!</formula>
    </cfRule>
  </conditionalFormatting>
  <conditionalFormatting sqref="F103">
    <cfRule type="cellIs" dxfId="9" priority="10" operator="greaterThan">
      <formula>#REF!</formula>
    </cfRule>
  </conditionalFormatting>
  <conditionalFormatting sqref="F100">
    <cfRule type="cellIs" dxfId="8" priority="9" operator="greaterThan">
      <formula>#REF!</formula>
    </cfRule>
  </conditionalFormatting>
  <conditionalFormatting sqref="F117:F127">
    <cfRule type="cellIs" dxfId="7" priority="8" operator="greaterThan">
      <formula>#REF!</formula>
    </cfRule>
  </conditionalFormatting>
  <conditionalFormatting sqref="F135:F139">
    <cfRule type="cellIs" dxfId="6" priority="7" operator="greaterThan">
      <formula>#REF!</formula>
    </cfRule>
  </conditionalFormatting>
  <conditionalFormatting sqref="F145:F148 F158:F161">
    <cfRule type="cellIs" dxfId="5" priority="6" operator="greaterThan">
      <formula>#REF!</formula>
    </cfRule>
  </conditionalFormatting>
  <conditionalFormatting sqref="F149:F157">
    <cfRule type="cellIs" dxfId="4" priority="5" operator="greaterThan">
      <formula>#REF!</formula>
    </cfRule>
  </conditionalFormatting>
  <conditionalFormatting sqref="F162:F163">
    <cfRule type="cellIs" dxfId="3" priority="4" operator="greaterThan">
      <formula>#REF!</formula>
    </cfRule>
  </conditionalFormatting>
  <conditionalFormatting sqref="F180">
    <cfRule type="cellIs" dxfId="2" priority="3" operator="greaterThan">
      <formula>#REF!</formula>
    </cfRule>
  </conditionalFormatting>
  <conditionalFormatting sqref="F181:F334">
    <cfRule type="cellIs" dxfId="1" priority="2" operator="greaterThan">
      <formula>#REF!</formula>
    </cfRule>
  </conditionalFormatting>
  <conditionalFormatting sqref="F169:F179">
    <cfRule type="cellIs" dxfId="0" priority="1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0" orientation="landscape" r:id="rId1"/>
  <headerFooter>
    <oddHeader>&amp;L&amp;"-,Grassetto"&amp;14COMUNE DI CHIASSO</oddHeader>
    <oddFooter>&amp;R&amp;"Arial Narrow,Normale"&amp;9Pagina 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'\\192.168.2.10\amm-usc$\SERVIZIO\Zambetti Franca\Documenti\Segreteria\[COMMESSE PUBBLICHE - 2021 - Polizia comunale.xlsx]Foglio2'!#REF!</xm:f>
          </x14:formula1>
          <xm:sqref>D83:D85</xm:sqref>
        </x14:dataValidation>
        <x14:dataValidation type="list" allowBlank="1" showInputMessage="1" showErrorMessage="1" xr:uid="{00000000-0002-0000-0000-000001000000}">
          <x14:formula1>
            <xm:f>'\\192.168.2.10\amm-usc$\SERVIZIO\Zambetti Franca\Documenti\Segreteria\[COMMESSE PUBBLICHE - 2021 - Polizia comunale.xlsx]Foglio2'!#REF!</xm:f>
          </x14:formula1>
          <xm:sqref>C83:C85</xm:sqref>
        </x14:dataValidation>
        <x14:dataValidation type="list" allowBlank="1" showInputMessage="1" showErrorMessage="1" xr:uid="{00000000-0002-0000-0000-000002000000}">
          <x14:formula1>
            <xm:f>'\\192.168.2.10\amm-usc$\SERVIZIO\Zambetti Franca\Documenti\Segreteria\[COMMESSE PUBBLICHE - 2021 - Istituto scolastico e Perfetta.xlsx]Foglio2'!#REF!</xm:f>
          </x14:formula1>
          <xm:sqref>C91:D104</xm:sqref>
        </x14:dataValidation>
        <x14:dataValidation type="list" allowBlank="1" showInputMessage="1" showErrorMessage="1" xr:uid="{00000000-0002-0000-0000-000003000000}">
          <x14:formula1>
            <xm:f>'\\192.168.2.10\amm-usc$\SERVIZIO\Zambetti Franca\Documenti\Segreteria\[COMMESSE PUBBLICHE - 2021 - m.a.x. museo e Spazio Officina.xlsx]Foglio2'!#REF!</xm:f>
          </x14:formula1>
          <xm:sqref>C117:D129</xm:sqref>
        </x14:dataValidation>
        <x14:dataValidation type="list" allowBlank="1" showInputMessage="1" showErrorMessage="1" xr:uid="{00000000-0002-0000-0000-000004000000}">
          <x14:formula1>
            <xm:f>'\\192.168.2.10\amm-usc$\SERVIZIO\Zambetti Franca\Documenti\Segreteria\[COMMESSE PUBBLICHE - 2021 - Amministrazione-Finanze.xlsx]Foglio2'!#REF!</xm:f>
          </x14:formula1>
          <xm:sqref>C135:D139</xm:sqref>
        </x14:dataValidation>
        <x14:dataValidation type="list" allowBlank="1" showInputMessage="1" showErrorMessage="1" xr:uid="{00000000-0002-0000-0000-000005000000}">
          <x14:formula1>
            <xm:f>'C:\Users\willy.zanini\Desktop\[Copia di COMMESSE PUBBLICHE - 2021.xlsx]Foglio2'!#REF!</xm:f>
          </x14:formula1>
          <xm:sqref>C149:D157</xm:sqref>
        </x14:dataValidation>
        <x14:dataValidation type="list" allowBlank="1" showInputMessage="1" showErrorMessage="1" xr:uid="{00000000-0002-0000-0000-000006000000}">
          <x14:formula1>
            <xm:f>'\\192.168.2.10\amm-usc$\SERVIZIO\Zambetti Franca\Documenti\Segreteria\[COMMESSE PUBBLICHE - 2021 - Istituti sociali-Case anziani Giardino e Soave.xlsx]Foglio2'!#REF!</xm:f>
          </x14:formula1>
          <xm:sqref>C145:D148 C158:D163</xm:sqref>
        </x14:dataValidation>
        <x14:dataValidation type="list" allowBlank="1" showInputMessage="1" showErrorMessage="1" xr:uid="{00000000-0002-0000-0000-000007000000}">
          <x14:formula1>
            <xm:f>'\\192.168.2.10\amm-usc$\SERVIZIO\Zambetti Franca\Documenti\Segreteria\[COMMESSE PUBBLICHE - 2021 - AGE SA - distinta Mordasini.xlsx]Foglio2'!#REF!</xm:f>
          </x14:formula1>
          <xm:sqref>C170:D334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39.5703125" bestFit="1" customWidth="1"/>
    <col min="3" max="3" width="15.7109375" bestFit="1" customWidth="1"/>
  </cols>
  <sheetData>
    <row r="1" spans="1:3" x14ac:dyDescent="0.25">
      <c r="A1" t="s">
        <v>11</v>
      </c>
    </row>
    <row r="2" spans="1:3" x14ac:dyDescent="0.25">
      <c r="A2" t="s">
        <v>12</v>
      </c>
      <c r="C2" t="s">
        <v>0</v>
      </c>
    </row>
    <row r="3" spans="1:3" x14ac:dyDescent="0.25">
      <c r="A3" t="s">
        <v>13</v>
      </c>
      <c r="C3" t="s">
        <v>1</v>
      </c>
    </row>
    <row r="4" spans="1:3" x14ac:dyDescent="0.25">
      <c r="A4" t="s">
        <v>14</v>
      </c>
      <c r="C4" t="s">
        <v>2</v>
      </c>
    </row>
    <row r="5" spans="1:3" x14ac:dyDescent="0.25">
      <c r="A5" t="s">
        <v>15</v>
      </c>
      <c r="C5" t="s">
        <v>3</v>
      </c>
    </row>
    <row r="6" spans="1:3" x14ac:dyDescent="0.25">
      <c r="A6" t="s">
        <v>16</v>
      </c>
    </row>
    <row r="7" spans="1:3" x14ac:dyDescent="0.25">
      <c r="A7" t="s">
        <v>17</v>
      </c>
    </row>
    <row r="8" spans="1:3" x14ac:dyDescent="0.25">
      <c r="A8" t="s">
        <v>18</v>
      </c>
    </row>
    <row r="9" spans="1:3" x14ac:dyDescent="0.25">
      <c r="A9" t="s">
        <v>19</v>
      </c>
    </row>
    <row r="10" spans="1:3" x14ac:dyDescent="0.25">
      <c r="A10" t="s">
        <v>20</v>
      </c>
    </row>
    <row r="11" spans="1:3" x14ac:dyDescent="0.25">
      <c r="A11" t="s">
        <v>21</v>
      </c>
    </row>
    <row r="12" spans="1:3" x14ac:dyDescent="0.25">
      <c r="A12" t="s">
        <v>22</v>
      </c>
    </row>
    <row r="13" spans="1:3" x14ac:dyDescent="0.25">
      <c r="A13" t="s">
        <v>23</v>
      </c>
    </row>
    <row r="14" spans="1:3" x14ac:dyDescent="0.25">
      <c r="A14" t="s">
        <v>24</v>
      </c>
    </row>
    <row r="15" spans="1:3" x14ac:dyDescent="0.25">
      <c r="A15" t="s">
        <v>25</v>
      </c>
    </row>
    <row r="16" spans="1:3" x14ac:dyDescent="0.25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Comune di Chiasso</cp:lastModifiedBy>
  <cp:lastPrinted>2022-03-30T09:03:33Z</cp:lastPrinted>
  <dcterms:created xsi:type="dcterms:W3CDTF">2020-05-27T06:34:48Z</dcterms:created>
  <dcterms:modified xsi:type="dcterms:W3CDTF">2022-04-05T07:52:46Z</dcterms:modified>
</cp:coreProperties>
</file>